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sma\Desktop\"/>
    </mc:Choice>
  </mc:AlternateContent>
  <xr:revisionPtr revIDLastSave="0" documentId="13_ncr:1_{7BF095BD-D8FA-4B39-8644-E036D8BF185B}" xr6:coauthVersionLast="46" xr6:coauthVersionMax="47" xr10:uidLastSave="{00000000-0000-0000-0000-000000000000}"/>
  <bookViews>
    <workbookView xWindow="28680" yWindow="-120" windowWidth="29040" windowHeight="15840" xr2:uid="{D4857828-D47C-44CE-BC5D-50C61268BFE0}"/>
  </bookViews>
  <sheets>
    <sheet name="Certified Armorer" sheetId="1" r:id="rId1"/>
  </sheets>
  <definedNames>
    <definedName name="_xlnm.Print_Area" localSheetId="0">'Certified Armorer'!$A$1:$I$565</definedName>
    <definedName name="Z_BC94ED36_4C55_460D_9961_AA3EB569348A_.wvu.PrintArea" localSheetId="0" hidden="1">'Certified Armorer'!$A$1:$I$565</definedName>
    <definedName name="Z_CFE8E294_BE42_473E_88EC_1500D558132B_.wvu.PrintArea" localSheetId="0" hidden="1">'Certified Armorer'!$A$1:$I$565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0" i="1" l="1"/>
  <c r="I149" i="1"/>
  <c r="I82"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2" i="1"/>
  <c r="I491" i="1"/>
  <c r="I490" i="1"/>
  <c r="I489" i="1"/>
  <c r="I488" i="1"/>
  <c r="I487" i="1"/>
  <c r="I486" i="1"/>
  <c r="I485" i="1"/>
  <c r="I484" i="1"/>
  <c r="I483" i="1"/>
  <c r="I482" i="1"/>
  <c r="I481" i="1"/>
  <c r="I480" i="1"/>
  <c r="I479" i="1"/>
  <c r="I478" i="1"/>
  <c r="I477" i="1"/>
  <c r="I476" i="1"/>
  <c r="I475" i="1"/>
  <c r="I474" i="1"/>
  <c r="I473" i="1"/>
  <c r="I472" i="1"/>
  <c r="I471" i="1"/>
  <c r="I469" i="1"/>
  <c r="I467" i="1"/>
  <c r="I466" i="1"/>
  <c r="I465" i="1"/>
  <c r="I463" i="1"/>
  <c r="I462" i="1"/>
  <c r="I461" i="1"/>
  <c r="I460" i="1"/>
  <c r="I459" i="1"/>
  <c r="I458" i="1"/>
  <c r="I457" i="1"/>
  <c r="I455" i="1"/>
  <c r="I453" i="1"/>
  <c r="I452" i="1"/>
  <c r="I451" i="1"/>
  <c r="I450" i="1"/>
  <c r="I449" i="1"/>
  <c r="I448" i="1"/>
  <c r="I447"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3" i="1"/>
  <c r="I402" i="1"/>
  <c r="I401" i="1"/>
  <c r="I400" i="1"/>
  <c r="I399" i="1"/>
  <c r="I398" i="1"/>
  <c r="I397" i="1"/>
  <c r="I396" i="1"/>
  <c r="I395" i="1"/>
  <c r="I394" i="1"/>
  <c r="I393" i="1"/>
  <c r="I392" i="1"/>
  <c r="I391" i="1"/>
  <c r="I390" i="1"/>
  <c r="I389" i="1"/>
  <c r="I387" i="1"/>
  <c r="I386" i="1"/>
  <c r="I385" i="1"/>
  <c r="I384" i="1"/>
  <c r="I383" i="1"/>
  <c r="I382" i="1"/>
  <c r="I381" i="1"/>
  <c r="I380" i="1"/>
  <c r="I379" i="1"/>
  <c r="I378" i="1"/>
  <c r="I377" i="1"/>
  <c r="I376" i="1"/>
  <c r="I375" i="1"/>
  <c r="I373" i="1"/>
  <c r="I372" i="1"/>
  <c r="I371" i="1"/>
  <c r="I370" i="1"/>
  <c r="I369" i="1"/>
  <c r="I368" i="1"/>
  <c r="I367" i="1"/>
  <c r="I365" i="1"/>
  <c r="I364" i="1"/>
  <c r="I363" i="1"/>
  <c r="I362" i="1"/>
  <c r="I361" i="1"/>
  <c r="I360" i="1"/>
  <c r="I359" i="1"/>
  <c r="I358" i="1"/>
  <c r="I357" i="1"/>
  <c r="I356" i="1"/>
  <c r="I355" i="1"/>
  <c r="I354"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85" i="1"/>
  <c r="I284" i="1"/>
  <c r="I283" i="1"/>
  <c r="I282" i="1"/>
  <c r="I281" i="1"/>
  <c r="I280" i="1"/>
  <c r="I279" i="1"/>
  <c r="I278" i="1"/>
  <c r="I277" i="1"/>
  <c r="I276" i="1"/>
  <c r="I275" i="1"/>
  <c r="I274" i="1"/>
  <c r="I273" i="1"/>
  <c r="I272" i="1"/>
  <c r="I271" i="1"/>
  <c r="I270" i="1"/>
  <c r="I269" i="1"/>
  <c r="I268" i="1"/>
  <c r="I267" i="1"/>
  <c r="I266" i="1"/>
  <c r="I265" i="1"/>
  <c r="I264" i="1"/>
  <c r="I263" i="1"/>
  <c r="I261" i="1"/>
  <c r="I260" i="1"/>
  <c r="I259" i="1"/>
  <c r="I258" i="1"/>
  <c r="I257" i="1"/>
  <c r="I256" i="1"/>
  <c r="I255" i="1"/>
  <c r="I254" i="1"/>
  <c r="I253" i="1"/>
  <c r="I252" i="1"/>
  <c r="I251" i="1"/>
  <c r="I250" i="1"/>
  <c r="I249" i="1"/>
  <c r="I248" i="1"/>
  <c r="I246" i="1"/>
  <c r="I245" i="1"/>
  <c r="I244" i="1"/>
  <c r="I243" i="1"/>
  <c r="I242" i="1"/>
  <c r="I240" i="1"/>
  <c r="I239" i="1"/>
  <c r="I238" i="1"/>
  <c r="I237" i="1"/>
  <c r="I235" i="1"/>
  <c r="I234" i="1"/>
  <c r="I233" i="1"/>
  <c r="I228" i="1"/>
  <c r="I227" i="1"/>
  <c r="I226" i="1"/>
  <c r="I225" i="1"/>
  <c r="I224" i="1"/>
  <c r="I223" i="1"/>
  <c r="I222"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79" i="1"/>
  <c r="I178" i="1"/>
  <c r="I177" i="1"/>
  <c r="I176" i="1"/>
  <c r="I175" i="1"/>
  <c r="I174" i="1"/>
  <c r="I173" i="1"/>
  <c r="I172" i="1"/>
  <c r="I171" i="1"/>
  <c r="I169" i="1"/>
  <c r="I167" i="1"/>
  <c r="I166" i="1"/>
  <c r="I165" i="1"/>
  <c r="I164" i="1"/>
  <c r="I163" i="1"/>
  <c r="I162" i="1"/>
  <c r="I161" i="1"/>
  <c r="I160" i="1"/>
  <c r="I159" i="1"/>
  <c r="I158" i="1"/>
  <c r="I157" i="1"/>
  <c r="I156" i="1"/>
  <c r="I155" i="1"/>
  <c r="I154" i="1"/>
  <c r="I153" i="1"/>
  <c r="I152" i="1"/>
  <c r="I151" i="1"/>
  <c r="I150" i="1"/>
  <c r="I148" i="1"/>
  <c r="I147" i="1"/>
  <c r="I146" i="1"/>
  <c r="I144" i="1"/>
  <c r="I143" i="1"/>
  <c r="I142" i="1"/>
  <c r="I141" i="1"/>
  <c r="I140" i="1"/>
  <c r="I139" i="1"/>
  <c r="I138" i="1"/>
  <c r="I137" i="1"/>
  <c r="I135" i="1"/>
  <c r="I134" i="1"/>
  <c r="I133" i="1"/>
  <c r="I132" i="1"/>
  <c r="I131" i="1"/>
  <c r="I129" i="1"/>
  <c r="I128" i="1"/>
  <c r="I126" i="1"/>
  <c r="I125" i="1"/>
  <c r="I124" i="1"/>
  <c r="I123" i="1"/>
  <c r="I122" i="1"/>
  <c r="I120" i="1"/>
  <c r="I119" i="1"/>
  <c r="I118" i="1"/>
  <c r="I117" i="1"/>
  <c r="I115" i="1"/>
  <c r="I114" i="1"/>
  <c r="I113" i="1"/>
  <c r="I112" i="1"/>
  <c r="I111" i="1"/>
  <c r="I110" i="1"/>
  <c r="I109" i="1"/>
  <c r="I107" i="1"/>
  <c r="I106" i="1"/>
  <c r="I104" i="1"/>
  <c r="I103" i="1"/>
  <c r="I102" i="1"/>
  <c r="I101" i="1"/>
  <c r="I100" i="1"/>
  <c r="I99" i="1"/>
  <c r="I97" i="1"/>
  <c r="I96" i="1"/>
  <c r="I95" i="1"/>
  <c r="I94" i="1"/>
  <c r="I93" i="1"/>
  <c r="I92" i="1"/>
  <c r="I91" i="1"/>
  <c r="I89" i="1"/>
  <c r="I88" i="1"/>
  <c r="I87" i="1"/>
  <c r="I85" i="1"/>
  <c r="I84" i="1"/>
  <c r="I81" i="1"/>
  <c r="I80" i="1"/>
  <c r="I79" i="1"/>
  <c r="I78" i="1"/>
  <c r="I77" i="1"/>
  <c r="I76" i="1"/>
  <c r="I75" i="1"/>
  <c r="I74" i="1"/>
  <c r="I73" i="1"/>
  <c r="I72" i="1"/>
  <c r="I71" i="1"/>
  <c r="I70" i="1"/>
  <c r="I69" i="1"/>
  <c r="I68"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4" i="1"/>
  <c r="I33" i="1"/>
  <c r="I32" i="1"/>
  <c r="I31" i="1"/>
  <c r="I30" i="1"/>
  <c r="I29" i="1"/>
  <c r="I521" i="1" l="1"/>
  <c r="H523" i="1" s="1"/>
  <c r="H524" i="1" s="1"/>
</calcChain>
</file>

<file path=xl/sharedStrings.xml><?xml version="1.0" encoding="utf-8"?>
<sst xmlns="http://schemas.openxmlformats.org/spreadsheetml/2006/main" count="633" uniqueCount="610">
  <si>
    <t>Fillable Form</t>
  </si>
  <si>
    <r>
      <t xml:space="preserve">NOTE: The </t>
    </r>
    <r>
      <rPr>
        <b/>
        <u/>
        <sz val="12"/>
        <color theme="1"/>
        <rFont val="GLOCK Sans Regular"/>
      </rPr>
      <t xml:space="preserve">threaded barrels </t>
    </r>
    <r>
      <rPr>
        <b/>
        <sz val="12"/>
        <color theme="1"/>
        <rFont val="GLOCK Sans Regular"/>
      </rPr>
      <t xml:space="preserve">listed in </t>
    </r>
    <r>
      <rPr>
        <b/>
        <sz val="12"/>
        <color rgb="FFFF0000"/>
        <rFont val="GLOCK Sans Regular"/>
      </rPr>
      <t xml:space="preserve">red font </t>
    </r>
    <r>
      <rPr>
        <b/>
        <sz val="12"/>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the </t>
    </r>
    <r>
      <rPr>
        <b/>
        <u/>
        <sz val="12"/>
        <color rgb="FF000000"/>
        <rFont val="GLOCK Sans Regular"/>
      </rPr>
      <t xml:space="preserve">G44 Barrel Adapter, GLOCK Part No. 50505, </t>
    </r>
    <r>
      <rPr>
        <b/>
        <sz val="12"/>
        <color rgb="FF000000"/>
        <rFont val="GLOCK Sans Regular"/>
      </rPr>
      <t>may not be sold to commercial customers in these states.</t>
    </r>
  </si>
  <si>
    <t>Bill To:</t>
  </si>
  <si>
    <t>Ship To:</t>
  </si>
  <si>
    <t>Name:</t>
  </si>
  <si>
    <t>Address:</t>
  </si>
  <si>
    <t>City:</t>
  </si>
  <si>
    <t>State / Province (2-Letter):</t>
  </si>
  <si>
    <t>Zip:</t>
  </si>
  <si>
    <t xml:space="preserve">State / Province (2-Letter)                                 </t>
  </si>
  <si>
    <t>Daytime Telephone:</t>
  </si>
  <si>
    <t>E-Mail Address:</t>
  </si>
  <si>
    <t>Evening Telephone:</t>
  </si>
  <si>
    <t>Fax Number:</t>
  </si>
  <si>
    <t>Required Information (Parts Only)</t>
  </si>
  <si>
    <t>GLOCK Parts List, Will-Fit Info, &amp; Order Form for Certified Armorers Only</t>
  </si>
  <si>
    <t>GLOCK    Part No.</t>
  </si>
  <si>
    <r>
      <rPr>
        <b/>
        <sz val="12"/>
        <color indexed="8"/>
        <rFont val="GLOCK Sans Regular"/>
      </rPr>
      <t>Description</t>
    </r>
    <r>
      <rPr>
        <b/>
        <sz val="11"/>
        <color indexed="8"/>
        <rFont val="GLOCK Sans Regular"/>
      </rPr>
      <t xml:space="preserve">                                                                                                                                                       NOTE: Identification numbers printed on a part may or may not be the same as the item number </t>
    </r>
  </si>
  <si>
    <t>Unit Price U.S.D.</t>
  </si>
  <si>
    <t>Qty to order</t>
  </si>
  <si>
    <t>Total</t>
  </si>
  <si>
    <r>
      <t xml:space="preserve">Barrel G17 Gen3 and Gen4 M13,5 X 1 LH 9mm Metric Threaded Barrel w/Metal Thread protector </t>
    </r>
    <r>
      <rPr>
        <b/>
        <sz val="9"/>
        <color rgb="FFFF0000"/>
        <rFont val="GLOCK Sans Regular"/>
      </rPr>
      <t>(Packaged for Resale)</t>
    </r>
    <r>
      <rPr>
        <sz val="9"/>
        <color rgb="FFFF0000"/>
        <rFont val="GLOCK Sans Regular"/>
      </rPr>
      <t xml:space="preserve"> </t>
    </r>
    <r>
      <rPr>
        <sz val="11"/>
        <color rgb="FFFF0000"/>
        <rFont val="GLOCK Sans Regular"/>
      </rPr>
      <t xml:space="preserve">While supplies last </t>
    </r>
  </si>
  <si>
    <r>
      <t xml:space="preserve">Barrel G17Gen3 and Gen4 M1/2 X 28 RH 9mm SAE Threaded Barrel w/Metal Thread protector </t>
    </r>
    <r>
      <rPr>
        <b/>
        <sz val="9"/>
        <color rgb="FFFF0000"/>
        <rFont val="GLOCK Sans Regular"/>
      </rPr>
      <t>(Packaged for Resale)</t>
    </r>
    <r>
      <rPr>
        <sz val="11"/>
        <color rgb="FFFF0000"/>
        <rFont val="GLOCK Sans Regular"/>
      </rPr>
      <t xml:space="preserve"> UPC: 764503030598</t>
    </r>
  </si>
  <si>
    <t xml:space="preserve">Barrel G17Gen5  </t>
  </si>
  <si>
    <t>9mm GasOx</t>
  </si>
  <si>
    <r>
      <t xml:space="preserve">Barrel G17Gen5, G47MOS M1/2 X 28 RH 9mm SAE Threaded Barrel w/Metal Thread protector </t>
    </r>
    <r>
      <rPr>
        <sz val="9"/>
        <color rgb="FFFF0000"/>
        <rFont val="GLOCK Sans Regular"/>
      </rPr>
      <t>(Packaged for Resale)</t>
    </r>
    <r>
      <rPr>
        <sz val="11"/>
        <color rgb="FFFF0000"/>
        <rFont val="GLOCK Sans Regular"/>
      </rPr>
      <t xml:space="preserve"> UPC: 764503030505</t>
    </r>
  </si>
  <si>
    <r>
      <t xml:space="preserve">Barrel G19 Gen3 and Gen4 M1/2 X 28 RH 9mm SAE Threaded Barrel w/Metal Thread protector </t>
    </r>
    <r>
      <rPr>
        <b/>
        <sz val="9"/>
        <color rgb="FFFF0000"/>
        <rFont val="GLOCK Sans Regular"/>
      </rPr>
      <t xml:space="preserve">(Packaged for Resale) </t>
    </r>
    <r>
      <rPr>
        <sz val="11"/>
        <color rgb="FFFF0000"/>
        <rFont val="GLOCK Sans Regular"/>
      </rPr>
      <t>UPC: 764503030604</t>
    </r>
  </si>
  <si>
    <r>
      <t xml:space="preserve">Barrel G19Gen5, G19X, G45 9mm  M1/2 X 28 RH 9mm SAE Threaded Barrel w/Metal Thread protector  </t>
    </r>
    <r>
      <rPr>
        <b/>
        <sz val="9"/>
        <color rgb="FFFF0000"/>
        <rFont val="GLOCK Sans Regular"/>
      </rPr>
      <t>(Packaged for Resale)</t>
    </r>
    <r>
      <rPr>
        <sz val="11"/>
        <color rgb="FFFF0000"/>
        <rFont val="GLOCK Sans Regular"/>
      </rPr>
      <t xml:space="preserve"> UPC: 764503030512</t>
    </r>
  </si>
  <si>
    <t>Barrel G19C</t>
  </si>
  <si>
    <t xml:space="preserve"> 9mm                       </t>
  </si>
  <si>
    <t xml:space="preserve">Barrel G20           </t>
  </si>
  <si>
    <r>
      <t xml:space="preserve">10mm </t>
    </r>
    <r>
      <rPr>
        <b/>
        <sz val="11"/>
        <color indexed="8"/>
        <rFont val="GLOCK Sans Regular"/>
      </rPr>
      <t xml:space="preserve"> </t>
    </r>
    <r>
      <rPr>
        <sz val="11"/>
        <color indexed="8"/>
        <rFont val="GLOCK Sans Regular"/>
      </rPr>
      <t xml:space="preserve">   (Excludes Gen5)                </t>
    </r>
  </si>
  <si>
    <t xml:space="preserve">Barrel G20      </t>
  </si>
  <si>
    <t xml:space="preserve">10mm (6" Hunting Barrel)    (Excludes Gen5)                  </t>
  </si>
  <si>
    <t xml:space="preserve">Barrel G20C           </t>
  </si>
  <si>
    <t xml:space="preserve">10mm                           </t>
  </si>
  <si>
    <t>Barrel G20Gen5</t>
  </si>
  <si>
    <t>10MM</t>
  </si>
  <si>
    <t xml:space="preserve">Barrel G21          </t>
  </si>
  <si>
    <t xml:space="preserve">.45 Auto  (Excludes Gen5)                  </t>
  </si>
  <si>
    <t xml:space="preserve">Barrel G21Gen5          </t>
  </si>
  <si>
    <t>.45 Auto</t>
  </si>
  <si>
    <t xml:space="preserve">Barrel G21C             </t>
  </si>
  <si>
    <t xml:space="preserve">.45 Auto                         </t>
  </si>
  <si>
    <r>
      <t xml:space="preserve">Barrel G21 Gen3 and Gen4 M16 X 1 LH  .45 Auto Metric Threaded Barrel w/Metal Thread protector </t>
    </r>
    <r>
      <rPr>
        <sz val="9"/>
        <color rgb="FFFF0000"/>
        <rFont val="GLOCK Sans Regular"/>
      </rPr>
      <t xml:space="preserve"> </t>
    </r>
    <r>
      <rPr>
        <sz val="11"/>
        <color rgb="FFFF0000"/>
        <rFont val="GLOCK Sans Regular"/>
      </rPr>
      <t xml:space="preserve">While supplies last (Excludes Gen5) </t>
    </r>
    <r>
      <rPr>
        <b/>
        <sz val="9"/>
        <color rgb="FFFF0000"/>
        <rFont val="GLOCK Sans Regular"/>
      </rPr>
      <t>(Packaged for Resale)</t>
    </r>
    <r>
      <rPr>
        <b/>
        <sz val="11"/>
        <color rgb="FFFF0000"/>
        <rFont val="GLOCK Sans Regular"/>
      </rPr>
      <t xml:space="preserve"> </t>
    </r>
    <r>
      <rPr>
        <sz val="11"/>
        <color rgb="FFFF0000"/>
        <rFont val="GLOCK Sans Regular"/>
      </rPr>
      <t>UPC: 764503015564</t>
    </r>
  </si>
  <si>
    <r>
      <t>Barrel G21 Gen3 and Gen4 .578 X 28 RH .45 SAE Threaded Barrel w/Metal Thread protector (Excludes Gen5)</t>
    </r>
    <r>
      <rPr>
        <b/>
        <sz val="9"/>
        <color rgb="FFFF0000"/>
        <rFont val="GLOCK Sans Regular"/>
      </rPr>
      <t xml:space="preserve">(Packaged for Resale) </t>
    </r>
    <r>
      <rPr>
        <sz val="11"/>
        <color rgb="FFFF0000"/>
        <rFont val="GLOCK Sans Regular"/>
      </rPr>
      <t>UPC: 764503030611</t>
    </r>
  </si>
  <si>
    <t xml:space="preserve">Barrel G22    </t>
  </si>
  <si>
    <t>.40</t>
  </si>
  <si>
    <t xml:space="preserve">Barrel G22Gen5   </t>
  </si>
  <si>
    <t xml:space="preserve">Barrel G22C            </t>
  </si>
  <si>
    <t xml:space="preserve">Barrel G23           </t>
  </si>
  <si>
    <t xml:space="preserve">Barrel G23Gen5           </t>
  </si>
  <si>
    <r>
      <t xml:space="preserve">Barrel G23 Gen3 and Gen4 M14,5 X 1 LH  .40 Metric Threaded Barrel w/Metal Thread protector While supplies last </t>
    </r>
    <r>
      <rPr>
        <b/>
        <sz val="9"/>
        <color rgb="FFFF0000"/>
        <rFont val="GLOCK Sans Regular"/>
      </rPr>
      <t>(Packaged for Resale)</t>
    </r>
    <r>
      <rPr>
        <sz val="11"/>
        <color rgb="FFFF0000"/>
        <rFont val="GLOCK Sans Regular"/>
      </rPr>
      <t xml:space="preserve"> UPC: 764503016608</t>
    </r>
  </si>
  <si>
    <t xml:space="preserve">Barrel G23C            </t>
  </si>
  <si>
    <t xml:space="preserve">Barrel G24               </t>
  </si>
  <si>
    <t xml:space="preserve">Barrel G24C       </t>
  </si>
  <si>
    <t>Barrel G25</t>
  </si>
  <si>
    <t>.380</t>
  </si>
  <si>
    <t xml:space="preserve">Barrel G26            </t>
  </si>
  <si>
    <t xml:space="preserve">9mm                         </t>
  </si>
  <si>
    <t xml:space="preserve">Barrel G26Gen5         </t>
  </si>
  <si>
    <t xml:space="preserve">9mm        </t>
  </si>
  <si>
    <t>Barrel G27</t>
  </si>
  <si>
    <t>Barrel G27Gen5</t>
  </si>
  <si>
    <t>Barrel G29</t>
  </si>
  <si>
    <t>10mm</t>
  </si>
  <si>
    <t>Barrel G30</t>
  </si>
  <si>
    <t>Barrel G30S</t>
  </si>
  <si>
    <t xml:space="preserve">Barrel G33         </t>
  </si>
  <si>
    <t>.357</t>
  </si>
  <si>
    <t xml:space="preserve">Barrel G34          </t>
  </si>
  <si>
    <t xml:space="preserve"> 9mm                         </t>
  </si>
  <si>
    <t xml:space="preserve">Barrel G34Gen5         </t>
  </si>
  <si>
    <t>9mm</t>
  </si>
  <si>
    <r>
      <t xml:space="preserve">Barrel G34Gen5 M1/2 X 28 RH 9mm SAE Threaded Barrel w/Metal Thread protector </t>
    </r>
    <r>
      <rPr>
        <b/>
        <sz val="9"/>
        <color rgb="FFFF0000"/>
        <rFont val="GLOCK Sans Regular"/>
      </rPr>
      <t>(Packaged for Resale)</t>
    </r>
    <r>
      <rPr>
        <sz val="11"/>
        <color rgb="FFFF0000"/>
        <rFont val="GLOCK Sans Regular"/>
      </rPr>
      <t xml:space="preserve"> UPC: 764503030529</t>
    </r>
  </si>
  <si>
    <t xml:space="preserve">Barrel G35          </t>
  </si>
  <si>
    <t xml:space="preserve">Barrel G36            </t>
  </si>
  <si>
    <t xml:space="preserve">Barrel G37        </t>
  </si>
  <si>
    <t xml:space="preserve">.45 GAP                           </t>
  </si>
  <si>
    <t xml:space="preserve">Barrel G38             </t>
  </si>
  <si>
    <t xml:space="preserve">Barrel G39             </t>
  </si>
  <si>
    <t xml:space="preserve">Barrel G40                  </t>
  </si>
  <si>
    <t xml:space="preserve">Barrel G41             </t>
  </si>
  <si>
    <t xml:space="preserve">.45 Auto                           </t>
  </si>
  <si>
    <t xml:space="preserve">Barrel G42                 </t>
  </si>
  <si>
    <r>
      <t xml:space="preserve">Barrel G44 .22 LR M9 X 75 RH Threaded Barrel w/500-28 Adapter &amp; Metal Thread protector </t>
    </r>
    <r>
      <rPr>
        <b/>
        <sz val="9"/>
        <color rgb="FFFF0000"/>
        <rFont val="GLOCK Sans Regular"/>
      </rPr>
      <t>(Packaged for Resale)</t>
    </r>
    <r>
      <rPr>
        <sz val="11"/>
        <color rgb="FFFF0000"/>
        <rFont val="GLOCK Sans Regular"/>
      </rPr>
      <t xml:space="preserve"> UPC: 764503041983</t>
    </r>
  </si>
  <si>
    <t xml:space="preserve">Barrel G48                 </t>
  </si>
  <si>
    <t>Generation 3 MOS Spare Slide - Barrel, Recoil Spring, and MOS Adapter Plate Not Included</t>
  </si>
  <si>
    <r>
      <t xml:space="preserve">G17 - Generation 3 MOS Slide - Slide Internal Parts Included </t>
    </r>
    <r>
      <rPr>
        <b/>
        <sz val="9"/>
        <color theme="1"/>
        <rFont val="GLOCK Sans Regular"/>
      </rPr>
      <t>(Packaged for Resale)</t>
    </r>
  </si>
  <si>
    <r>
      <t xml:space="preserve">G19 - Generation 3 MOS Slide - Slide Internal Parts Included </t>
    </r>
    <r>
      <rPr>
        <b/>
        <sz val="9"/>
        <color theme="1"/>
        <rFont val="GLOCK Sans Regular"/>
      </rPr>
      <t>(Packaged for Resale)</t>
    </r>
  </si>
  <si>
    <r>
      <t xml:space="preserve">G34 - Generation 3 MOS Slide - Slide Internal Parts Included </t>
    </r>
    <r>
      <rPr>
        <b/>
        <sz val="9"/>
        <color theme="1"/>
        <rFont val="GLOCK Sans Regular"/>
      </rPr>
      <t>(Packaged for Resale)</t>
    </r>
  </si>
  <si>
    <t>THREAD PROTECTORS AND ADAPTOR</t>
  </si>
  <si>
    <t>Thread Protector Metric for 39896 G23Gen4 M14,5 X 1 LH  (Metal)  </t>
  </si>
  <si>
    <t>Thread Protector Metric for 39895 G21Gen4 M16 X 1 LH  (Metal)  </t>
  </si>
  <si>
    <t>Thread Protector SAE for 47738 &amp; 47739 G17Gen4, G19Gen4  (Metal)  </t>
  </si>
  <si>
    <r>
      <t xml:space="preserve">Thread Protector M9x0,75 DLC G44 </t>
    </r>
    <r>
      <rPr>
        <b/>
        <sz val="9"/>
        <rFont val="GLOCK Sans Regular"/>
      </rPr>
      <t>(Packaged for Resale)</t>
    </r>
    <r>
      <rPr>
        <sz val="11"/>
        <rFont val="GLOCK Sans Regular"/>
      </rPr>
      <t xml:space="preserve"> UPC: 764503043239</t>
    </r>
  </si>
  <si>
    <r>
      <t xml:space="preserve">Threaded Adapter .500-28 Fits G44 Barrel </t>
    </r>
    <r>
      <rPr>
        <b/>
        <sz val="9"/>
        <color rgb="FFFF0000"/>
        <rFont val="GLOCK Sans Regular"/>
      </rPr>
      <t>(Packaged for Resale)</t>
    </r>
    <r>
      <rPr>
        <sz val="11"/>
        <color rgb="FFFF0000"/>
        <rFont val="GLOCK Sans Regular"/>
      </rPr>
      <t xml:space="preserve"> UPC: 764503043246</t>
    </r>
  </si>
  <si>
    <t>CONNECTORS</t>
  </si>
  <si>
    <t xml:space="preserve">Connector 5.5 lb "standard"  (no marking)              </t>
  </si>
  <si>
    <r>
      <t xml:space="preserve">Connector 5.5 lb "#5 Gen4 &amp; Gen5" (marked " . ") </t>
    </r>
    <r>
      <rPr>
        <b/>
        <sz val="11"/>
        <color indexed="8"/>
        <rFont val="GLOCK Sans Regular"/>
      </rPr>
      <t xml:space="preserve"> </t>
    </r>
    <r>
      <rPr>
        <sz val="11"/>
        <color indexed="8"/>
        <rFont val="GLOCK Sans Regular"/>
      </rPr>
      <t>Includes G44, G45, G45MOS, G45P</t>
    </r>
  </si>
  <si>
    <t xml:space="preserve">Connector 5.5 lb “standard” G42, G43, G43X, G48 ( marked " - ")  </t>
  </si>
  <si>
    <t xml:space="preserve">Connector 8 lb “plus” G42, G43, G43X, G43XMOS, G48, G48MOS ( marked "  + ")  </t>
  </si>
  <si>
    <t xml:space="preserve">Connector 8 lb "plus"  (marked " + ") Fits Gen1-5 including G19X, G44, G45. (Excludes slim line models   G42, G43, G43X, G48)            </t>
  </si>
  <si>
    <t>.22 LR - EXTRACTORS and Spring Loaded Bearings</t>
  </si>
  <si>
    <t>Extractor .22 LR G44 (marked 39070) - Serial number required for purchase</t>
  </si>
  <si>
    <t>Extractor (12)  .22 LR G44 (marked 50702) - Serial number required for purchase</t>
  </si>
  <si>
    <t>9mm &amp; .380 - EXTRACTORS and Spring Loaded Bearings</t>
  </si>
  <si>
    <r>
      <t>Extractor 9mm G17Gen5, G19Gen5, G19X, G26Gen5, G34Gen5MOS, G45, G45MOS, G45P, G47MOS   (Use with 3449 EDP Assembly or 2714 Bearing</t>
    </r>
    <r>
      <rPr>
        <b/>
        <sz val="11"/>
        <color indexed="8"/>
        <rFont val="GLOCK Sans Regular"/>
      </rPr>
      <t xml:space="preserve"> ONLY</t>
    </r>
    <r>
      <rPr>
        <sz val="11"/>
        <color indexed="8"/>
        <rFont val="GLOCK Sans Regular"/>
      </rPr>
      <t>)</t>
    </r>
  </si>
  <si>
    <r>
      <t>Extractor .380 Slim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with Loaded Chamber Indicator (LCI) - G42</t>
    </r>
  </si>
  <si>
    <r>
      <t>Extractor 9mm Slim (15</t>
    </r>
    <r>
      <rPr>
        <vertAlign val="superscript"/>
        <sz val="11"/>
        <color indexed="8"/>
        <rFont val="GLOCK Sans Regular"/>
      </rPr>
      <t>o</t>
    </r>
    <r>
      <rPr>
        <sz val="11"/>
        <color indexed="8"/>
        <rFont val="GLOCK Sans Regular"/>
      </rPr>
      <t>-0</t>
    </r>
    <r>
      <rPr>
        <vertAlign val="superscript"/>
        <sz val="11"/>
        <color indexed="8"/>
        <rFont val="GLOCK Sans Regular"/>
      </rPr>
      <t>o</t>
    </r>
    <r>
      <rPr>
        <sz val="11"/>
        <color indexed="8"/>
        <rFont val="GLOCK Sans Regular"/>
      </rPr>
      <t xml:space="preserve">) with Loaded Chamber Indicator (LCI) - G43, G43X, G48 </t>
    </r>
    <r>
      <rPr>
        <b/>
        <sz val="11"/>
        <color indexed="8"/>
        <rFont val="GLOCK Sans Regular"/>
      </rPr>
      <t>Only</t>
    </r>
  </si>
  <si>
    <r>
      <t>Extractor G17T only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</si>
  <si>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 xml:space="preserve">Spring-Loaded Bearing - black - 9mm &amp; 380 </t>
    </r>
    <r>
      <rPr>
        <b/>
        <sz val="11"/>
        <color indexed="8"/>
        <rFont val="GLOCK Sans Regular"/>
      </rPr>
      <t xml:space="preserve"> (use only with above LCI Extractors)</t>
    </r>
    <r>
      <rPr>
        <sz val="11"/>
        <color indexed="8"/>
        <rFont val="GLOCK Sans Regular"/>
      </rPr>
      <t xml:space="preserve"> (Includes All Gen5, G19X, G45) (Excludes G42, G43, G43X, G48)                                                                                </t>
    </r>
    <r>
      <rPr>
        <b/>
        <sz val="11"/>
        <color indexed="8"/>
        <rFont val="GLOCK Sans Regular"/>
      </rPr>
      <t xml:space="preserve">                                                                               </t>
    </r>
  </si>
  <si>
    <t>40 &amp; .357 - EXTRACTORS and Spring Loaded Bearings</t>
  </si>
  <si>
    <r>
      <t>Extractor .40, .357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3439 Bearing)</t>
    </r>
  </si>
  <si>
    <r>
      <t xml:space="preserve">Spring-Loaded Bearing - white - for .40 &amp; .357  </t>
    </r>
    <r>
      <rPr>
        <b/>
        <sz val="11"/>
        <color indexed="8"/>
        <rFont val="GLOCK Sans Regular"/>
      </rPr>
      <t>(use only with LCI Extractor 1899)</t>
    </r>
  </si>
  <si>
    <r>
      <t xml:space="preserve">Spring-Loaded Bearing - white - for .40 &amp; .357 with non-LCI extractor  (do </t>
    </r>
    <r>
      <rPr>
        <b/>
        <sz val="11"/>
        <color indexed="8"/>
        <rFont val="GLOCK Sans Regular"/>
      </rPr>
      <t>not</t>
    </r>
    <r>
      <rPr>
        <sz val="11"/>
        <color indexed="8"/>
        <rFont val="GLOCK Sans Regular"/>
      </rPr>
      <t xml:space="preserve"> use with LCI Extractor) </t>
    </r>
  </si>
  <si>
    <t>Extractor (08) .40 G22Gen5, G23Gen5, G27Gen5, G35Gen5</t>
  </si>
  <si>
    <t>10mm - EXTRACTORS and Spring Loaded Bearings</t>
  </si>
  <si>
    <r>
      <t>Extractor 10mm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G20,G29 - </t>
    </r>
    <r>
      <rPr>
        <b/>
        <sz val="11"/>
        <color indexed="8"/>
        <rFont val="GLOCK Sans Regular"/>
      </rPr>
      <t>with</t>
    </r>
    <r>
      <rPr>
        <sz val="11"/>
        <color indexed="8"/>
        <rFont val="GLOCK Sans Regular"/>
      </rPr>
      <t xml:space="preserve"> Loaded Chamber Indicator (LCI) </t>
    </r>
    <r>
      <rPr>
        <b/>
        <sz val="11"/>
        <color indexed="8"/>
        <rFont val="GLOCK Sans Regular"/>
      </rPr>
      <t xml:space="preserve"> (use only with 3442 Bearing)</t>
    </r>
  </si>
  <si>
    <r>
      <t xml:space="preserve">Spring-Loaded Bearing - olive green - 10mm, .45 Auto  </t>
    </r>
    <r>
      <rPr>
        <b/>
        <sz val="11"/>
        <color indexed="8"/>
        <rFont val="GLOCK Sans Regular"/>
      </rPr>
      <t>(use only with 1909 LCI Extractor)</t>
    </r>
  </si>
  <si>
    <r>
      <t>Extractor 10mm (90</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G20,G29 - non-LCI for older slide with 90</t>
    </r>
    <r>
      <rPr>
        <vertAlign val="superscript"/>
        <sz val="11"/>
        <color indexed="8"/>
        <rFont val="GLOCK Sans Regular"/>
      </rPr>
      <t>o</t>
    </r>
    <r>
      <rPr>
        <sz val="11"/>
        <color indexed="8"/>
        <rFont val="GLOCK Sans Regular"/>
      </rPr>
      <t xml:space="preserve"> ejection port</t>
    </r>
  </si>
  <si>
    <r>
      <t xml:space="preserve">Spring-Loaded Bearing - olive green - 10mm, .45 Auto with non-LCI extractor (do </t>
    </r>
    <r>
      <rPr>
        <b/>
        <sz val="11"/>
        <color indexed="8"/>
        <rFont val="GLOCK Sans Regular"/>
      </rPr>
      <t>not</t>
    </r>
    <r>
      <rPr>
        <sz val="11"/>
        <color indexed="8"/>
        <rFont val="GLOCK Sans Regular"/>
      </rPr>
      <t xml:space="preserve"> use w/LCI Extractor) </t>
    </r>
  </si>
  <si>
    <t>.45 GAP - EXTRACTOR and Spring Loaded Bearing</t>
  </si>
  <si>
    <r>
      <t>Extractor .45 GAP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G37, G37Gen4, G38, G39 with Loaded Chamber Indicator (LCI) </t>
    </r>
    <r>
      <rPr>
        <b/>
        <sz val="11"/>
        <color indexed="8"/>
        <rFont val="GLOCK Sans Regular"/>
      </rPr>
      <t>(use only with 3439 Bearing)</t>
    </r>
  </si>
  <si>
    <r>
      <t xml:space="preserve">Spring-Loaded Bearing - white - .45 GAP </t>
    </r>
    <r>
      <rPr>
        <b/>
        <sz val="11"/>
        <color indexed="8"/>
        <rFont val="GLOCK Sans Regular"/>
      </rPr>
      <t>(use only with LCI Extractor)</t>
    </r>
  </si>
  <si>
    <t>.45 Auto - EXTRACTORS and Spring Loaded Bearings</t>
  </si>
  <si>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G21, G21SF, G30 - with Loaded Chamber Indicator (LCI)                                  </t>
    </r>
    <r>
      <rPr>
        <b/>
        <sz val="11"/>
        <color indexed="8"/>
        <rFont val="GLOCK Sans Regular"/>
      </rPr>
      <t>(use only with 3442   Bearing)</t>
    </r>
  </si>
  <si>
    <r>
      <t xml:space="preserve">Spring-Loaded Bearing - olive green for 10mm, .45 Auto (not GAP)                                                               </t>
    </r>
    <r>
      <rPr>
        <b/>
        <sz val="11"/>
        <color indexed="8"/>
        <rFont val="GLOCK Sans Regular"/>
      </rPr>
      <t>(use only with above LCI Extractors)</t>
    </r>
  </si>
  <si>
    <r>
      <t xml:space="preserve">Spring-Loaded Bearing - olive green for 10mm, .45 Auto (not GAP)  </t>
    </r>
    <r>
      <rPr>
        <b/>
        <sz val="11"/>
        <color indexed="8"/>
        <rFont val="GLOCK Sans Regular"/>
      </rPr>
      <t xml:space="preserve">(do not use with LCI Extractor) </t>
    </r>
  </si>
  <si>
    <t>EXTRACTOR DEPRESSOR PLUNGER &amp; SPRINGS</t>
  </si>
  <si>
    <t xml:space="preserve">Extractor Depressor Plunger - fits 9mm, .40, .380, .357, .45 GAP (plunger does not have center rib)   </t>
  </si>
  <si>
    <t xml:space="preserve">Extractor Depressor Plunger - fits 10mm, .45 Auto (plunger has center rib)             </t>
  </si>
  <si>
    <t>Extractor Depressor Plunger &amp; Spring Assembly 9mm,.380 G25, G28, .40 Gen3, Gen4 &amp; Gen5 G17,G19,G19X,G22,G23,G26, G27,G34,G35,G45, G45P, all 15° 9mm slides (Includes MOS) (Excludes G36,G36FGR,G43,G43X,G48)</t>
  </si>
  <si>
    <r>
      <t xml:space="preserve">Extractor Depressor Plunger &amp; Spring Assembly .380, G42 </t>
    </r>
    <r>
      <rPr>
        <b/>
        <sz val="11"/>
        <color indexed="8"/>
        <rFont val="GLOCK Sans Regular"/>
      </rPr>
      <t>Only</t>
    </r>
    <r>
      <rPr>
        <sz val="11"/>
        <color indexed="8"/>
        <rFont val="GLOCK Sans Regular"/>
      </rPr>
      <t xml:space="preserve"> (Not sold as separate items)          </t>
    </r>
  </si>
  <si>
    <t>Extractor Depressor Plunger &amp; Spring Assembly 9mm, G43, G43X, G48 (Not sold as separate items)</t>
  </si>
  <si>
    <r>
      <t xml:space="preserve">Extractor Depressor Plunger &amp; Spring Assembly .22 LR, G44 </t>
    </r>
    <r>
      <rPr>
        <b/>
        <sz val="11"/>
        <color indexed="8"/>
        <rFont val="GLOCK Sans Regular"/>
      </rPr>
      <t>Only</t>
    </r>
    <r>
      <rPr>
        <sz val="11"/>
        <color indexed="8"/>
        <rFont val="GLOCK Sans Regular"/>
      </rPr>
      <t xml:space="preserve"> (Not sold as separate items)</t>
    </r>
  </si>
  <si>
    <t>FIRING PIN PARTS</t>
  </si>
  <si>
    <t xml:space="preserve">Firing Pin - fits 9mm &amp; .380 - marked 49 (has 1 dash approx ½ inch from tip) (Excludes G19X, G42, G43, G43X, G45, G45MOS, G48, All Gen5)      </t>
  </si>
  <si>
    <r>
      <t xml:space="preserve">Firing Pin - fits G17T only (has offset tip - may or may not be marked 2680 on back of lug) </t>
    </r>
    <r>
      <rPr>
        <sz val="11"/>
        <color indexed="8"/>
        <rFont val="Calibri"/>
        <family val="2"/>
      </rPr>
      <t/>
    </r>
  </si>
  <si>
    <r>
      <t>Firing pin - Fits G17R only (marked 2474 on back of lug) Serial Number Required)</t>
    </r>
    <r>
      <rPr>
        <b/>
        <sz val="11"/>
        <rFont val="GLOCK Sans Regular"/>
      </rPr>
      <t xml:space="preserve"> Not Sold For Stock</t>
    </r>
  </si>
  <si>
    <t>Firing Pin - fits .40, .357, .45 GAP - marked 4270 &amp; 2 dashes (Excludes Gen5)</t>
  </si>
  <si>
    <t xml:space="preserve">Firing Pin - fits 10mm, .45 Auto  (all) - marked 4557 &amp; 3 dashes (Excludes Gen5) </t>
  </si>
  <si>
    <r>
      <t xml:space="preserve">Firing Pin Assembly .380 Slim, G42 </t>
    </r>
    <r>
      <rPr>
        <b/>
        <sz val="11"/>
        <rFont val="GLOCK Sans Regular"/>
      </rPr>
      <t xml:space="preserve">Only </t>
    </r>
    <r>
      <rPr>
        <sz val="11"/>
        <rFont val="GLOCK Sans Regular"/>
      </rPr>
      <t>- marked 33191</t>
    </r>
  </si>
  <si>
    <r>
      <t>Firing Pin Assembly 9mm &amp; .40  Gen5G17, G19, G19X, G22, G23, G27, G34, G45, G47MOS</t>
    </r>
    <r>
      <rPr>
        <b/>
        <sz val="11"/>
        <rFont val="GLOCK Sans Regular"/>
      </rPr>
      <t xml:space="preserve"> Only</t>
    </r>
    <r>
      <rPr>
        <sz val="11"/>
        <rFont val="GLOCK Sans Regular"/>
      </rPr>
      <t xml:space="preserve"> (Includes MOS) - marked 36618  </t>
    </r>
  </si>
  <si>
    <t>Firing Pin Assembly 9mm Slim G43, G43X, G48 - marked 33373</t>
  </si>
  <si>
    <t>Firing Pin Assembly .22 LR G44 (03 assy) - marked 39016</t>
  </si>
  <si>
    <t>Firing Pin Spacer Sleeve - fits all models (Excludes G42, G43, G43X, G44, G48)</t>
  </si>
  <si>
    <t>Firing Pin Spring 24N (silver) - fits all models</t>
  </si>
  <si>
    <t>Firing Pin Safety including Spring - 9mm,.380, .40, .357, 10mm (Excludes G19X, G45, All Gen5 &amp; Slim Line Models)</t>
  </si>
  <si>
    <t>Firing Pin Safety including Spring - 9mm, G17Gen5, G19Gen5, G19X, G20Gen5, G21Gen5, G22Gen5 G23Gen5, G26Gen5, G27Gen5, G29Gen5, G30Gen5, G34Gen5MOS, G45G45MOS, G47MOS, G45P (Marked 3 dashes)</t>
  </si>
  <si>
    <t>Firing Pin Safety including spring - Slim .380 G42 - Marked 2 dashes</t>
  </si>
  <si>
    <t>Firing Pin Safety including spring - Slim 9mm G43, G43X, G48 Marked 1 dash</t>
  </si>
  <si>
    <t>Firing Pin Safety including spring - .22 LR G44 (06 assy) - marked 39674</t>
  </si>
  <si>
    <t>Firing Pin Safety including Spring  fits all .45 cal  ACP &amp; GAP</t>
  </si>
  <si>
    <t>LOCKING BLOCKS and LOCKING BLOCK PINS</t>
  </si>
  <si>
    <r>
      <t xml:space="preserve">Locking Block - G17T </t>
    </r>
    <r>
      <rPr>
        <b/>
        <sz val="11"/>
        <rFont val="GLOCK Sans Regular"/>
      </rPr>
      <t xml:space="preserve">only </t>
    </r>
    <r>
      <rPr>
        <sz val="11"/>
        <rFont val="GLOCK Sans Regular"/>
      </rPr>
      <t xml:space="preserve">     </t>
    </r>
  </si>
  <si>
    <r>
      <t xml:space="preserve">Locking Block - G17, G17Gen5, G19Gen4 &amp; 5, G19X, G20Gen5, G21Gen5, G22Gen5, G23Gen4 &amp; 5, G25, G26, </t>
    </r>
    <r>
      <rPr>
        <sz val="11"/>
        <color indexed="8"/>
        <rFont val="GLOCK Sans Regular"/>
      </rPr>
      <t>G32</t>
    </r>
    <r>
      <rPr>
        <sz val="11"/>
        <rFont val="GLOCK Sans Regular"/>
      </rPr>
      <t xml:space="preserve">, G34Gen5MOS, G35Gen5MOS, </t>
    </r>
    <r>
      <rPr>
        <sz val="11"/>
        <color indexed="8"/>
        <rFont val="GLOCK Sans Regular"/>
      </rPr>
      <t>G38</t>
    </r>
    <r>
      <rPr>
        <sz val="11"/>
        <rFont val="GLOCK Sans Regular"/>
      </rPr>
      <t>, G45, G45MOS, G47MOS, G45P, Gen3 Beginning 2013, Including MOS Models (Excludes G26Gen5, G27Gen5) (02 Standard)</t>
    </r>
  </si>
  <si>
    <t xml:space="preserve">Locking Block - G26, G27, G33, G39 - fits older Gen3 models </t>
  </si>
  <si>
    <t xml:space="preserve">Locking Block - G26, G27, G28, G33, G39 - fits current Gen3, Gen4, Gen5 models   </t>
  </si>
  <si>
    <t>Locking Block - 9mm, .380 G42, G43, G43X, G48</t>
  </si>
  <si>
    <r>
      <t xml:space="preserve">Locking Block - .22 LR G44 </t>
    </r>
    <r>
      <rPr>
        <b/>
        <sz val="11"/>
        <rFont val="GLOCK Sans Regular"/>
      </rPr>
      <t>Only</t>
    </r>
    <r>
      <rPr>
        <sz val="11"/>
        <rFont val="GLOCK Sans Regular"/>
      </rPr>
      <t xml:space="preserve"> - Polymer - marked 39838 </t>
    </r>
  </si>
  <si>
    <r>
      <t xml:space="preserve">Locking Block Pin - fits all </t>
    </r>
    <r>
      <rPr>
        <b/>
        <sz val="11"/>
        <rFont val="GLOCK Sans Regular"/>
      </rPr>
      <t xml:space="preserve">except </t>
    </r>
    <r>
      <rPr>
        <sz val="11"/>
        <rFont val="GLOCK Sans Regular"/>
      </rPr>
      <t xml:space="preserve">G36, G36FGR </t>
    </r>
    <r>
      <rPr>
        <b/>
        <sz val="11"/>
        <rFont val="GLOCK Sans Regular"/>
      </rPr>
      <t>Only</t>
    </r>
  </si>
  <si>
    <r>
      <t xml:space="preserve">Locking Block Pin - fits G36, G36FGR </t>
    </r>
    <r>
      <rPr>
        <b/>
        <sz val="11"/>
        <rFont val="GLOCK Sans Regular"/>
      </rPr>
      <t>only</t>
    </r>
    <r>
      <rPr>
        <sz val="11"/>
        <rFont val="GLOCK Sans Regular"/>
      </rPr>
      <t xml:space="preserve">      </t>
    </r>
  </si>
  <si>
    <t xml:space="preserve">MAGAZINE PARTS Complete magazines cannot be ordered as parts </t>
  </si>
  <si>
    <t>Magazine Floor Plate - 9mm,.40, .380, .357, .45 GAP (square-notch metal-lined mags) (may/may not be marked 3206) G17, G19, G22, G23, G24, G25, G26, G27, G28, G31, G32, G33, G34, G35, G37, G38, G39 (Including Gen4s &amp; G26Gen5) (Excludes G42, G43)</t>
  </si>
  <si>
    <r>
      <t>Magazine Floor Plate - 9mm, .40, .357, .45 GAP (</t>
    </r>
    <r>
      <rPr>
        <b/>
        <sz val="11"/>
        <rFont val="GLOCK Sans Regular"/>
      </rPr>
      <t>orange</t>
    </r>
    <r>
      <rPr>
        <sz val="11"/>
        <rFont val="GLOCK Sans Regular"/>
      </rPr>
      <t xml:space="preserve"> for training mags) G17,G19,G22,G23,G24,G26,G27, G31,G32,G33,G34,G35,G37,G38,G39 (Including Gen4, Gen5)(Excludes G42,G43)</t>
    </r>
  </si>
  <si>
    <t>Magazine Floor Plate - 9mm Slim G43 (Flush)</t>
  </si>
  <si>
    <t>Magazine Floor Plate - 9mm G43X,G48</t>
  </si>
  <si>
    <r>
      <t>Magazine Floor Plate - G17T - (</t>
    </r>
    <r>
      <rPr>
        <b/>
        <sz val="11"/>
        <rFont val="GLOCK Sans Regular"/>
      </rPr>
      <t>blue</t>
    </r>
    <r>
      <rPr>
        <sz val="11"/>
        <rFont val="GLOCK Sans Regular"/>
      </rPr>
      <t xml:space="preserve"> for Simunition mags only - LE agency sales </t>
    </r>
    <r>
      <rPr>
        <b/>
        <sz val="11"/>
        <rFont val="GLOCK Sans Regular"/>
      </rPr>
      <t>only</t>
    </r>
    <r>
      <rPr>
        <sz val="11"/>
        <rFont val="GLOCK Sans Regular"/>
      </rPr>
      <t xml:space="preserve">)               </t>
    </r>
  </si>
  <si>
    <t xml:space="preserve">Magazine Floor Plate - 10mm, .45 Auto G20, G21, G21SF, G29 (all), also 9rd G30 mags (Including Gen4) (Excludes G36)                </t>
  </si>
  <si>
    <t>Magazine Floor Plate - .45 Auto G30, G30Gen5 10rd</t>
  </si>
  <si>
    <t>Magazine Floor Plate - .45 Auto Slim G36 (marked 1725)</t>
  </si>
  <si>
    <t xml:space="preserve">Magazine Floor Plate - .380 Slim, G42 </t>
  </si>
  <si>
    <r>
      <t>7151</t>
    </r>
    <r>
      <rPr>
        <b/>
        <sz val="11"/>
        <rFont val="GLOCK Sans Regular"/>
      </rPr>
      <t xml:space="preserve"> *</t>
    </r>
  </si>
  <si>
    <r>
      <t xml:space="preserve">Magazine Floor Plate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t>
    </r>
    <r>
      <rPr>
        <b/>
        <sz val="11"/>
        <rFont val="GLOCK Sans Regular"/>
      </rPr>
      <t>7165</t>
    </r>
    <r>
      <rPr>
        <sz val="11"/>
        <rFont val="GLOCK Sans Regular"/>
      </rPr>
      <t xml:space="preserve"> </t>
    </r>
    <r>
      <rPr>
        <b/>
        <sz val="11"/>
        <rFont val="GLOCK Sans Regular"/>
      </rPr>
      <t>insert</t>
    </r>
    <r>
      <rPr>
        <sz val="11"/>
        <rFont val="GLOCK Sans Regular"/>
      </rPr>
      <t xml:space="preserve"> (Excludes 10rd   mags, except G26 &amp; G37) -  G17, G17L, G19, G22, G23, G24, G25, G26, G27, G31, G32, G33, G34, G35, G37, G38, G39 (Including "C" models, Gen4) (Excludes G43) - </t>
    </r>
    <r>
      <rPr>
        <b/>
        <sz val="11"/>
        <rFont val="GLOCK Sans Regular"/>
      </rPr>
      <t>As of 1/1/16 sale of this part to CA was restricted</t>
    </r>
    <r>
      <rPr>
        <sz val="11"/>
        <rFont val="GLOCK Sans Regular"/>
      </rPr>
      <t xml:space="preserve"> - See note * on pg</t>
    </r>
    <r>
      <rPr>
        <b/>
        <sz val="11"/>
        <rFont val="GLOCK Sans Regular"/>
      </rPr>
      <t xml:space="preserve"> 15</t>
    </r>
  </si>
  <si>
    <r>
      <t xml:space="preserve">7165 </t>
    </r>
    <r>
      <rPr>
        <b/>
        <sz val="11"/>
        <rFont val="GLOCK Sans Regular"/>
      </rPr>
      <t>*</t>
    </r>
  </si>
  <si>
    <r>
      <t xml:space="preserve">Magazine Insert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7151 floorplate (Excludes 10rd mags, except G26 &amp; G37) - G17, G17L, G19, G22, G23, G24, G25, G26, G27, G31, G32, G33, G34, G35, G37,   G38, G39 (Including "C" models, Gen4) (Excludes G42,G43) - </t>
    </r>
    <r>
      <rPr>
        <b/>
        <sz val="11"/>
        <rFont val="GLOCK Sans Regular"/>
      </rPr>
      <t xml:space="preserve">As of 1/1/16 sale of this part to CA was restricted </t>
    </r>
    <r>
      <rPr>
        <sz val="11"/>
        <rFont val="GLOCK Sans Regular"/>
      </rPr>
      <t xml:space="preserve">- See note * on pg </t>
    </r>
    <r>
      <rPr>
        <b/>
        <sz val="11"/>
        <rFont val="GLOCK Sans Regular"/>
      </rPr>
      <t>15</t>
    </r>
  </si>
  <si>
    <t>Magazine Insert - 9mm Slim G43 (Fits Flush Floor Plate only)</t>
  </si>
  <si>
    <t xml:space="preserve">Magazine Insert - .40, .357, .45 GAP  Gen4 &amp; Gen5 G22, G23, G24, G27, G31, G32, G33, G35, G37, G38, G39           </t>
  </si>
  <si>
    <t>Magazine Insert - 9mm G43X, G48</t>
  </si>
  <si>
    <t xml:space="preserve">Magazine Insert - 10mm G20, G20SF, G20Gen4, G29, G29SF, G29Gen4, G40Gen4                </t>
  </si>
  <si>
    <t xml:space="preserve">Magazine Insert - .45 Auto G21, G21SF, G30, G30Gen5 - new style flat insert marked 5397-2                 </t>
  </si>
  <si>
    <t xml:space="preserve">Magazine Insert - .45 Auto G21 10rd        </t>
  </si>
  <si>
    <r>
      <t xml:space="preserve">Magazine Insert - .45 Auto G36, G36FGR Slim </t>
    </r>
    <r>
      <rPr>
        <b/>
        <sz val="11"/>
        <rFont val="GLOCK Sans Regular"/>
      </rPr>
      <t xml:space="preserve">Only  </t>
    </r>
    <r>
      <rPr>
        <sz val="11"/>
        <rFont val="GLOCK Sans Regular"/>
      </rPr>
      <t xml:space="preserve">          </t>
    </r>
  </si>
  <si>
    <r>
      <t xml:space="preserve">Magazine Insert - .380 Slim G42 </t>
    </r>
    <r>
      <rPr>
        <b/>
        <sz val="11"/>
        <rFont val="GLOCK Sans Regular"/>
      </rPr>
      <t>Only</t>
    </r>
    <r>
      <rPr>
        <sz val="11"/>
        <rFont val="GLOCK Sans Regular"/>
      </rPr>
      <t xml:space="preserve">      </t>
    </r>
  </si>
  <si>
    <r>
      <t xml:space="preserve">Magazine Follower - 9mm G19X, G17, G17L, G19, G26, G34 cap-style - marked 9mm 7 - fits </t>
    </r>
    <r>
      <rPr>
        <b/>
        <sz val="11"/>
        <rFont val="GLOCK Sans Regular"/>
      </rPr>
      <t>ONLY</t>
    </r>
    <r>
      <rPr>
        <sz val="11"/>
        <rFont val="GLOCK Sans Regular"/>
      </rPr>
      <t xml:space="preserve"> mags factory-supplied w/ 4, 5, 6 or 7 followers (including Gen4) (Excludes G43, G43X, G48)       </t>
    </r>
  </si>
  <si>
    <r>
      <t xml:space="preserve">Magazine Follower - 9mm G17, G19, G19X, G34 10rd </t>
    </r>
    <r>
      <rPr>
        <b/>
        <sz val="11"/>
        <rFont val="GLOCK Sans Regular"/>
      </rPr>
      <t xml:space="preserve">Only </t>
    </r>
    <r>
      <rPr>
        <sz val="11"/>
        <rFont val="GLOCK Sans Regular"/>
      </rPr>
      <t xml:space="preserve">(Including Gen4) - marked 2183-2          </t>
    </r>
  </si>
  <si>
    <t>Magazine Follower - 9mm G17Gen5, G19Gen5, G26Gen5, G34Gen5MOS (Orange) marked 7</t>
  </si>
  <si>
    <t xml:space="preserve">Magazine Follower - 9mm Gen5, G19X, G45  10rd (Orange)  (marked 2)   </t>
  </si>
  <si>
    <r>
      <t xml:space="preserve">Magazine Follower - .357 G31, G32 10rd </t>
    </r>
    <r>
      <rPr>
        <b/>
        <sz val="11"/>
        <rFont val="GLOCK Sans Regular"/>
      </rPr>
      <t>Only</t>
    </r>
    <r>
      <rPr>
        <sz val="11"/>
        <rFont val="GLOCK Sans Regular"/>
      </rPr>
      <t xml:space="preserve"> (marked .357/10 &amp; 1)         </t>
    </r>
  </si>
  <si>
    <t xml:space="preserve">Magazine Follower - .380 G25, G28 marked .380 &amp; 2 (Excludes G42)                  </t>
  </si>
  <si>
    <t>1028-10</t>
  </si>
  <si>
    <t>Magazine Follower - .40 G22 Gen5 15rd (Orange)</t>
  </si>
  <si>
    <t>Magazine Follower - .40 G22 Gen5 10rd (Orange)</t>
  </si>
  <si>
    <t xml:space="preserve">Magazine Follower - 10mm G20, G20SF, G20Gen4, G29, G29SF, G29Gen4, G40Gen4MOS                     (marked 10 &amp; 4)                  </t>
  </si>
  <si>
    <t>Magazine Follower - 10MM G20Gen5 10rd &amp; 15rd Orange (marked 4)</t>
  </si>
  <si>
    <t>Magazine Follower - .45Auto G21Gen5 10rd &amp;13rd, G30Gen5 Orange (marked 4)</t>
  </si>
  <si>
    <r>
      <t xml:space="preserve">Magazine Follower - .45 Auto G21 (10rd),G30 original style - (marked 045 &amp; 3955) fits </t>
    </r>
    <r>
      <rPr>
        <b/>
        <sz val="11"/>
        <rFont val="GLOCK Sans Regular"/>
      </rPr>
      <t>ONLY</t>
    </r>
    <r>
      <rPr>
        <sz val="11"/>
        <rFont val="GLOCK Sans Regular"/>
      </rPr>
      <t xml:space="preserve"> older mags factory-supplied w/ 3955 follower </t>
    </r>
  </si>
  <si>
    <r>
      <t xml:space="preserve">Magazine Follower - .45 Auto G36 Slim </t>
    </r>
    <r>
      <rPr>
        <b/>
        <sz val="11"/>
        <rFont val="GLOCK Sans Regular"/>
      </rPr>
      <t>only</t>
    </r>
    <r>
      <rPr>
        <sz val="11"/>
        <rFont val="GLOCK Sans Regular"/>
      </rPr>
      <t xml:space="preserve"> (marked .45 S)</t>
    </r>
  </si>
  <si>
    <t>Magazine Follower - .45 GAP G37, G38, G39 cap-style (marked .45 G.A.P.) (Including Gen4)</t>
  </si>
  <si>
    <t>Magazine Follower - .380 Slim, G42  (marked 2)</t>
  </si>
  <si>
    <t>Magazine Follower - 9mm Slim, G43 (marked 2)</t>
  </si>
  <si>
    <t>Magazine Follower - 9mm G43X, G48</t>
  </si>
  <si>
    <t xml:space="preserve">Magazine Spring - 9mm G17, G19X, G18, G34, G45, G47 all 17rd mags, including pre-ban, LE marked &amp; current unmarked                     </t>
  </si>
  <si>
    <t xml:space="preserve">Magazine Spring - 10mm G20 15rd mags, including pre-ban, LE marked, and current unmarked                     </t>
  </si>
  <si>
    <r>
      <t xml:space="preserve">Magazine Spring - .45 Auto G21 use </t>
    </r>
    <r>
      <rPr>
        <b/>
        <sz val="11"/>
        <rFont val="GLOCK Sans Regular"/>
      </rPr>
      <t>only</t>
    </r>
    <r>
      <rPr>
        <sz val="11"/>
        <rFont val="GLOCK Sans Regular"/>
      </rPr>
      <t xml:space="preserve"> in pre-ban, older LE marked mags w/ 3955 follower &amp; 10rd mags                    </t>
    </r>
  </si>
  <si>
    <r>
      <t xml:space="preserve">Magazine Spring - .40 G22,G35 10-coil spring - pre-ban mags &amp; older LE marked mags </t>
    </r>
    <r>
      <rPr>
        <b/>
        <sz val="11"/>
        <rFont val="GLOCK Sans Regular"/>
      </rPr>
      <t>Only</t>
    </r>
    <r>
      <rPr>
        <sz val="11"/>
        <rFont val="GLOCK Sans Regular"/>
      </rPr>
      <t xml:space="preserve">                             (do not use w/ Tac-Lights)                    </t>
    </r>
  </si>
  <si>
    <t xml:space="preserve">Magazine Spring - .40 G23Gen5 10-coil spring </t>
  </si>
  <si>
    <t xml:space="preserve">Magazine Spring - 9mm Slim G43  </t>
  </si>
  <si>
    <t xml:space="preserve">Magazine Spring -  9mm &amp; .40 (24rd, 31rd, 33rd &amp; 22rd mags) (Including Gen4)             </t>
  </si>
  <si>
    <r>
      <t xml:space="preserve">Magazine Spring - 9mm &amp; .357 G19, G23, G32 10rd mags </t>
    </r>
    <r>
      <rPr>
        <b/>
        <sz val="11"/>
        <rFont val="GLOCK Sans Regular"/>
      </rPr>
      <t>only</t>
    </r>
    <r>
      <rPr>
        <sz val="11"/>
        <rFont val="GLOCK Sans Regular"/>
      </rPr>
      <t xml:space="preserve"> (Including Gen4, Gen5)           </t>
    </r>
  </si>
  <si>
    <t>Magazine Spring - 9mm G43X, G48</t>
  </si>
  <si>
    <r>
      <t xml:space="preserve">Magazine Spring - .45 Auto G30 (9-coil spring) - use </t>
    </r>
    <r>
      <rPr>
        <b/>
        <sz val="11"/>
        <rFont val="GLOCK Sans Regular"/>
      </rPr>
      <t>only</t>
    </r>
    <r>
      <rPr>
        <sz val="11"/>
        <rFont val="GLOCK Sans Regular"/>
      </rPr>
      <t xml:space="preserve"> in older mags factory-supplied with 3955 marked followers               </t>
    </r>
  </si>
  <si>
    <r>
      <t>Magazine Spring - .40 &amp; 10mm G20, 20SF, G22, G24, G35, G40 10rd mags</t>
    </r>
    <r>
      <rPr>
        <b/>
        <sz val="11"/>
        <rFont val="GLOCK Sans Regular"/>
      </rPr>
      <t xml:space="preserve"> only                                     </t>
    </r>
    <r>
      <rPr>
        <sz val="11"/>
        <rFont val="GLOCK Sans Regular"/>
      </rPr>
      <t xml:space="preserve">(Including Gen4 &amp; MOS)     </t>
    </r>
  </si>
  <si>
    <r>
      <t xml:space="preserve">Magazine Spring - 45 Auto G21, G21SF 10-coil spring - wide base, use </t>
    </r>
    <r>
      <rPr>
        <b/>
        <sz val="11"/>
        <rFont val="GLOCK Sans Regular"/>
      </rPr>
      <t>only</t>
    </r>
    <r>
      <rPr>
        <sz val="11"/>
        <rFont val="GLOCK Sans Regular"/>
      </rPr>
      <t xml:space="preserve"> w/ 1304, 1304-1, -2, -3 or -4 follower &amp; newer mag tubes</t>
    </r>
  </si>
  <si>
    <r>
      <t xml:space="preserve">Magazine Spring - 45 Auto G30, G30S wide-base, use </t>
    </r>
    <r>
      <rPr>
        <b/>
        <sz val="11"/>
        <rFont val="GLOCK Sans Regular"/>
      </rPr>
      <t xml:space="preserve">ONLY </t>
    </r>
    <r>
      <rPr>
        <sz val="11"/>
        <rFont val="GLOCK Sans Regular"/>
      </rPr>
      <t>in newer mags factory-supplied with 1304 marked followers, G30Gen5</t>
    </r>
  </si>
  <si>
    <t>Magazine Spring - .45 Auto Slim, G36</t>
  </si>
  <si>
    <t>Magazine Spring - .380 Slim, G42</t>
  </si>
  <si>
    <t>MAGAZINE CATCH PARTS</t>
  </si>
  <si>
    <t xml:space="preserve">Magazine Catch - fits 9mm, .40, .380, .357, .45GAP (Excludes Gen4, Gen5, G19X, G45, G36, G36FGR,  G42, G43X, G48) </t>
  </si>
  <si>
    <t>Magazine Catch Reversible - fits 9mm, .40, .380, .357, .45GAP - Gen4, Gen5 G17, G19, G19X, G22, G23, G26, G27, G31, G32, G33, G34, G35, G37, G44, G45, G47 (Including MOS) (Excludes G36, G36FGR, G42, G43, G43X, G48)  (marked 7534)</t>
  </si>
  <si>
    <r>
      <t xml:space="preserve">Magazine Catch Reversible - fits .380 G42 </t>
    </r>
    <r>
      <rPr>
        <b/>
        <sz val="11"/>
        <rFont val="GLOCK Sans Regular"/>
      </rPr>
      <t>Only</t>
    </r>
    <r>
      <rPr>
        <sz val="11"/>
        <rFont val="GLOCK Sans Regular"/>
      </rPr>
      <t xml:space="preserve"> - marked 33204</t>
    </r>
  </si>
  <si>
    <r>
      <t xml:space="preserve">Magazine Catch Reversible - fits 9mm G43 Slim </t>
    </r>
    <r>
      <rPr>
        <b/>
        <sz val="11"/>
        <rFont val="GLOCK Sans Regular"/>
      </rPr>
      <t>Only</t>
    </r>
    <r>
      <rPr>
        <sz val="11"/>
        <rFont val="GLOCK Sans Regular"/>
      </rPr>
      <t xml:space="preserve"> - marked 33369</t>
    </r>
  </si>
  <si>
    <r>
      <t xml:space="preserve">Magazine Catch Reversible - fits 9mm G43X,G48 </t>
    </r>
    <r>
      <rPr>
        <b/>
        <sz val="11"/>
        <rFont val="GLOCK Sans Regular"/>
      </rPr>
      <t>Only</t>
    </r>
  </si>
  <si>
    <r>
      <t xml:space="preserve">Magazine Catch - fits G36,G36FGR </t>
    </r>
    <r>
      <rPr>
        <b/>
        <sz val="11"/>
        <rFont val="GLOCK Sans Regular"/>
      </rPr>
      <t xml:space="preserve">Only </t>
    </r>
    <r>
      <rPr>
        <sz val="11"/>
        <rFont val="GLOCK Sans Regular"/>
      </rPr>
      <t xml:space="preserve">              </t>
    </r>
  </si>
  <si>
    <r>
      <t xml:space="preserve">Magazine Catch - fits G20, G20SF, G21, G21SF, STD </t>
    </r>
    <r>
      <rPr>
        <b/>
        <sz val="11"/>
        <rFont val="GLOCK Sans Regular"/>
      </rPr>
      <t>Only</t>
    </r>
    <r>
      <rPr>
        <sz val="11"/>
        <rFont val="GLOCK Sans Regular"/>
      </rPr>
      <t xml:space="preserve"> (not G21SF Ambi) G29, G29SF, G30, G30SF, G30S (ext. mag catch not available for these models)             </t>
    </r>
  </si>
  <si>
    <r>
      <t xml:space="preserve">Magazine Catch Reversible </t>
    </r>
    <r>
      <rPr>
        <b/>
        <sz val="11"/>
        <rFont val="GLOCK Sans Regular"/>
      </rPr>
      <t xml:space="preserve">Extended +0.75  </t>
    </r>
    <r>
      <rPr>
        <sz val="11"/>
        <rFont val="GLOCK Sans Regular"/>
      </rPr>
      <t>- fits 9mm, .357, .40  Gen4 &amp; Gen5, G19X, G45 (Excludes  G36 G36FGR, G42, G43, G43X, G48)</t>
    </r>
  </si>
  <si>
    <t>Magazine Catch Reversible - fits G21Gen4 &amp; Gen5,G20Gen4 &amp; Gen5 ,G29Gen4 &amp; Gen5,G30Gen4 &amp; Gen5 , G41Gen4</t>
  </si>
  <si>
    <r>
      <t xml:space="preserve">Magazine Catch Spring - fits </t>
    </r>
    <r>
      <rPr>
        <b/>
        <sz val="11"/>
        <rFont val="GLOCK Sans Regular"/>
      </rPr>
      <t>all</t>
    </r>
    <r>
      <rPr>
        <sz val="11"/>
        <rFont val="GLOCK Sans Regular"/>
      </rPr>
      <t xml:space="preserve"> models </t>
    </r>
    <r>
      <rPr>
        <b/>
        <sz val="11"/>
        <rFont val="GLOCK Sans Regular"/>
      </rPr>
      <t>except</t>
    </r>
    <r>
      <rPr>
        <sz val="11"/>
        <rFont val="GLOCK Sans Regular"/>
      </rPr>
      <t xml:space="preserve"> G21SF AMBI (Including Gen4 &amp; Gen5)           </t>
    </r>
  </si>
  <si>
    <t xml:space="preserve">Magazine Catch Spring Flat (AMBI)                   </t>
  </si>
  <si>
    <t>Magazine Catch  (AMBI) Old Style G21SF (P7 &amp; P9 item prefix)</t>
  </si>
  <si>
    <t>Magazine Release Button (AMBI G21SF)</t>
  </si>
  <si>
    <t>RECOIL SPRING ASSEMBLIES</t>
  </si>
  <si>
    <t>Recoil Spring Assembly - 9mm, .40, .357, .45GAP G17, G22, G31, G37 silver springs &amp; marked 5579-1</t>
  </si>
  <si>
    <t>Recoil Spring Assembly - 9mm G17TGen3 Simunition  (black springs &amp; marked 5579-1)</t>
  </si>
  <si>
    <t xml:space="preserve">Recoil Spring Assembly - 9mm,.380, .40, .357, .45 GAP G19, G23, G23P, G25, G32, G38 (Including "C" models) (marked 5593-1) </t>
  </si>
  <si>
    <t>Recoil Spring Assembly - 10mm, .45 Auto, G20, G20SF, G21, G21SF (Including "C" models)              (marked 5600)</t>
  </si>
  <si>
    <t>Recoil Spring Assembly dual -.22LR G44 (16 assy) (Marked 1-6-1)</t>
  </si>
  <si>
    <r>
      <t xml:space="preserve">Recoil Spring Assembly dual - 9mm Simunition G17TGen4 </t>
    </r>
    <r>
      <rPr>
        <b/>
        <sz val="11"/>
        <rFont val="GLOCK Sans Regular"/>
      </rPr>
      <t xml:space="preserve">ONLY </t>
    </r>
    <r>
      <rPr>
        <sz val="11"/>
        <rFont val="GLOCK Sans Regular"/>
      </rPr>
      <t>(marked 0-5-4)</t>
    </r>
  </si>
  <si>
    <t>Recoil Spring Assembly Dual - 9mm Simunition G17T Gen5 Only (Marked 2-1-1)</t>
  </si>
  <si>
    <t>Recoil Spring Assembly dual - 9mm G17Gen4, G34Gen4 (Including MOS) (marked 0-2-5)</t>
  </si>
  <si>
    <t xml:space="preserve">Recoil Spring Assembly dual - 9mm G19Gen4 (marked 0-4-4) </t>
  </si>
  <si>
    <t>Recoil Spring Assembly dual - 9mm G17Gen5, G17LGen5MOS, G34Gen5MOS, G17P (marked 1-3)</t>
  </si>
  <si>
    <t>Recoil Spring Assembly dual - 9mm G19Gen5,G19X, G45, G45MOS, G45P, G47MOS (marked 1-7-1)</t>
  </si>
  <si>
    <t>Recoil Spring Assembly dual - 9mm G19T, G45T Gen5 Only (Marked 0-6-1)</t>
  </si>
  <si>
    <t xml:space="preserve">Recoil Spring Assembly dual - .40 &amp; .357 G-23Gen4, G32Gen4 (marked 0-3-4) </t>
  </si>
  <si>
    <t>Recoil Spring Assembly dual - .40, 357, .45 GAP G22Gen4, G31Gen4, G35Gen4, G37Gen4 (Including MOS) (marked 0-1-5)</t>
  </si>
  <si>
    <t xml:space="preserve">Recoil Spring Assembly (12) dual - .40, G22Gen5 (Including MOS) (marked 1-2-1) </t>
  </si>
  <si>
    <t xml:space="preserve">Recoil Spring Assembly (18) dual - .40, G23Gen5, (Including MOS) (marked 1-8-1) </t>
  </si>
  <si>
    <t>Recoil Spring Assembly dual - .380 G42 (marked 1-0-1)</t>
  </si>
  <si>
    <t>Recoil Spring Assembly dual - 9mm G43 Slim, G43X, G48 (marked 1-1-1)</t>
  </si>
  <si>
    <t xml:space="preserve">Recoil Spring Assembly dual - 9mm,.380, .40, .357, .45 GAP G26, G27, G28, G33,G39 (silver spring) (Including Gen4 &amp; Gen5) (marked 0-8-3)                     </t>
  </si>
  <si>
    <t xml:space="preserve">Recoil Spring Assembly dual -10mm, .45 Auto, G29, G29SF, G29Gen4, G30, G30SF, G30Gen4, G30S,   G36, G36FGR, (black spring) (marked 0-9-2)         </t>
  </si>
  <si>
    <t xml:space="preserve">Recoil Spring Assembly dual - 45 Auto, 10mm G29Gen5, G30Gen5  Marked 2-4-0    </t>
  </si>
  <si>
    <t xml:space="preserve">Recoil Spring Assembly (14) dual - .45 Auto, 10mm G20, G21Gen5 Only (marked 1-4-1)        </t>
  </si>
  <si>
    <t>SIGHTS ***for Sight tools see GLOCK Armorers Tools, Tool Kits &amp; Sight tools section below***</t>
  </si>
  <si>
    <r>
      <t xml:space="preserve">Sight - Polymer - 4.1 Front Screw on </t>
    </r>
    <r>
      <rPr>
        <b/>
        <sz val="11"/>
        <color indexed="8"/>
        <rFont val="GLOCK Sans Regular"/>
      </rPr>
      <t>(includes 5946 SCREW)</t>
    </r>
    <r>
      <rPr>
        <sz val="11"/>
        <color indexed="8"/>
        <rFont val="GLOCK Sans Regular"/>
      </rPr>
      <t xml:space="preserve"> - Fits </t>
    </r>
    <r>
      <rPr>
        <b/>
        <sz val="11"/>
        <color indexed="8"/>
        <rFont val="GLOCK Sans Regular"/>
      </rPr>
      <t>All</t>
    </r>
    <r>
      <rPr>
        <sz val="11"/>
        <color indexed="8"/>
        <rFont val="GLOCK Sans Regular"/>
      </rPr>
      <t xml:space="preserve"> models Including G42, G43, G43X, G44, G45, G45MOS, G45P Gen3, Gen4, Gen5</t>
    </r>
  </si>
  <si>
    <r>
      <t xml:space="preserve">Sight - Polymer - 4.9 </t>
    </r>
    <r>
      <rPr>
        <b/>
        <sz val="11"/>
        <color indexed="8"/>
        <rFont val="GLOCK Sans Regular"/>
      </rPr>
      <t>GMS</t>
    </r>
    <r>
      <rPr>
        <sz val="11"/>
        <color indexed="8"/>
        <rFont val="GLOCK Sans Regular"/>
      </rPr>
      <t xml:space="preserve"> - Front Screw on </t>
    </r>
    <r>
      <rPr>
        <b/>
        <sz val="11"/>
        <color indexed="8"/>
        <rFont val="GLOCK Sans Regular"/>
      </rPr>
      <t>(includes 33259 SCREW)</t>
    </r>
    <r>
      <rPr>
        <sz val="11"/>
        <color indexed="8"/>
        <rFont val="GLOCK Sans Regular"/>
      </rPr>
      <t xml:space="preserve"> - Fits All Models (Including  G17Gen5, G19Gen5, G34Gen5MOS ,G48)</t>
    </r>
  </si>
  <si>
    <t>Steel - Screw (MUST be used with 6956, NF17G24, NF17G32, 7079, 39750)</t>
  </si>
  <si>
    <t xml:space="preserve">Sight - Polymer - Fixed 6.1mm Rear - Fits All Models (Including Gen3, Gen4 &amp; MOS) (Excluding G42, G43, G43X, G48) (standard height only on G17L) (longer dash with shorter dash underneath indicate height) </t>
  </si>
  <si>
    <t xml:space="preserve">Sight - Polymer - Fixed 6.1mm Rear - Slim G42, G43, G43X, (Excluding G36) (longer dash with shorter dash underneath indicates height) </t>
  </si>
  <si>
    <t>Sight - Polymer - Fixed 6.5mm Rear - Fits All Models (Including Gen3, Gen4 &amp; MOS) (Excluding G42, G43, G43X, G44, G48) (standard height on G17, G19, G22, G23, G24, G26, G27, G33, G34, G35, G37, G38, G39) (one dash indicates height)</t>
  </si>
  <si>
    <t>Sight - Polymer - Fixed 6.5mm Slim Rear - All Slim Models (Including G48) (one dash indicates height)</t>
  </si>
  <si>
    <t xml:space="preserve">Sight - Polymer - Fixed 6.9mm Rear - Slim - Fits G43XMOS, G48MOS (longer dash with shorter dash on top indicates height) </t>
  </si>
  <si>
    <t xml:space="preserve">Sight - Polymer - Fixed 7.3mm Rear - Fits All Models (Including Gen3, Gen4 &amp; MOS) (longer dash with 2 shorter dashes on top indicates height) </t>
  </si>
  <si>
    <t>Steel - Screw (MUST be used with 4.9 GMS front sights / 33258, 33574, 39751)</t>
  </si>
  <si>
    <r>
      <t xml:space="preserve">Sight - Polymer - Fixed 6.1mm Rear - </t>
    </r>
    <r>
      <rPr>
        <b/>
        <sz val="11"/>
        <rFont val="GLOCK Sans Regular"/>
      </rPr>
      <t xml:space="preserve">GMS </t>
    </r>
    <r>
      <rPr>
        <sz val="11"/>
        <rFont val="GLOCK Sans Regular"/>
      </rPr>
      <t>-</t>
    </r>
    <r>
      <rPr>
        <b/>
        <sz val="11"/>
        <rFont val="GLOCK Sans Regular"/>
      </rPr>
      <t xml:space="preserve"> </t>
    </r>
    <r>
      <rPr>
        <sz val="11"/>
        <rFont val="GLOCK Sans Regular"/>
      </rPr>
      <t xml:space="preserve">Gen5 G17, G19, G22, G23, G26, G27, G29, G29Gen5, G30, G30Gen5, G34, G35, G45, G45, (Including MOS (Marked 6.1) </t>
    </r>
  </si>
  <si>
    <r>
      <t xml:space="preserve">Sight - Polymer - Fixed 6.5mm Rear - </t>
    </r>
    <r>
      <rPr>
        <b/>
        <sz val="11"/>
        <rFont val="GLOCK Sans Regular"/>
      </rPr>
      <t xml:space="preserve">GMS </t>
    </r>
    <r>
      <rPr>
        <sz val="11"/>
        <rFont val="GLOCK Sans Regular"/>
      </rPr>
      <t>- Gen5 G17,G19,G20Gen5, G21Gen5, G22, G23, G26, G27, G34, G35, G45, G45, (Including MOS (Marked 6.5)</t>
    </r>
  </si>
  <si>
    <r>
      <t xml:space="preserve">Sight - Polymer - Fixed 6.9mm Rear - </t>
    </r>
    <r>
      <rPr>
        <b/>
        <sz val="11"/>
        <rFont val="GLOCK Sans Regular"/>
      </rPr>
      <t>GMS</t>
    </r>
    <r>
      <rPr>
        <sz val="11"/>
        <rFont val="GLOCK Sans Regular"/>
      </rPr>
      <t xml:space="preserve"> -Gen5 G17, G19, G22, G23, G26, G27, G34, G35, G45, (Including MOS (Marked 6.9)</t>
    </r>
  </si>
  <si>
    <r>
      <t xml:space="preserve">Sight - Polymer - Fixed 7.3mm Rear - </t>
    </r>
    <r>
      <rPr>
        <b/>
        <sz val="11"/>
        <rFont val="GLOCK Sans Regular"/>
      </rPr>
      <t>GMS</t>
    </r>
    <r>
      <rPr>
        <sz val="11"/>
        <rFont val="GLOCK Sans Regular"/>
      </rPr>
      <t xml:space="preserve"> - Gen5 G17, G19, G22, G23, G26, G27, G34, G35, G45, (Including MOS (Marked 7.3)</t>
    </r>
  </si>
  <si>
    <t>Sight Set - GLOCK Night Sight Set 6.5 (PKG)(Includes 1 rear &amp; 1 front sight w/screw)(one dash indicates height)</t>
  </si>
  <si>
    <r>
      <t xml:space="preserve">Wedge with Rear sight Aimpoint for COA G19,G45,G47 COA Only </t>
    </r>
    <r>
      <rPr>
        <b/>
        <sz val="11"/>
        <rFont val="GLOCK Sans Regular"/>
      </rPr>
      <t>(Includes 2x102840 Screws)</t>
    </r>
  </si>
  <si>
    <r>
      <t xml:space="preserve">Wedge with Rear sight Aimpoint for COA G43X, G48 COA Only </t>
    </r>
    <r>
      <rPr>
        <b/>
        <sz val="11"/>
        <rFont val="GLOCK Sans Regular"/>
      </rPr>
      <t>(Includes 2x102840 Screws)</t>
    </r>
  </si>
  <si>
    <t xml:space="preserve">Sight Set - GLOCK Night Sight Set 6.9 (PKG)(Includes 1 rear &amp; 1 front sight w/screw)(longer dash with shorter dash on top indicates height) </t>
  </si>
  <si>
    <t xml:space="preserve">Sight Set - GLOCK Night Sight Set 6.1 Slim (PKG) Fits G42, G43, G43X (Includes 1 rear &amp; 1 front sight w/screw)(longer dash with shorter dash underneath indicates height) </t>
  </si>
  <si>
    <t>NF17G24</t>
  </si>
  <si>
    <r>
      <t xml:space="preserve">Sight - Night-Sight - GLOCK 4.9 Front (screw-on) </t>
    </r>
    <r>
      <rPr>
        <b/>
        <sz val="11"/>
        <color indexed="8"/>
        <rFont val="GLOCK Sans Regular"/>
      </rPr>
      <t>GNS</t>
    </r>
    <r>
      <rPr>
        <sz val="11"/>
        <color indexed="8"/>
        <rFont val="GLOCK Sans Regular"/>
      </rPr>
      <t xml:space="preserve"> Fits G48 </t>
    </r>
    <r>
      <rPr>
        <b/>
        <sz val="11"/>
        <color indexed="8"/>
        <rFont val="GLOCK Sans Regular"/>
      </rPr>
      <t xml:space="preserve">(Includes 33259 SCREW) </t>
    </r>
  </si>
  <si>
    <t>NR17G25</t>
  </si>
  <si>
    <r>
      <t xml:space="preserve">Sight - Night-Sight - GLOCK 6.1mm Rear </t>
    </r>
    <r>
      <rPr>
        <b/>
        <sz val="11"/>
        <rFont val="GLOCK Sans Regular"/>
      </rPr>
      <t>GNS</t>
    </r>
    <r>
      <rPr>
        <sz val="11"/>
        <rFont val="GLOCK Sans Regular"/>
      </rPr>
      <t xml:space="preserve"> - Fits All Models (Including Gen3, Gen4 &amp; MOS) (Excluding G42, G43, G43X, G48) (standard height on G17L)(longer dash with shorter dash underneath indicates height) </t>
    </r>
  </si>
  <si>
    <r>
      <t xml:space="preserve">Sight - Night Sight - GLOCK 6.1mm Slim Rear </t>
    </r>
    <r>
      <rPr>
        <b/>
        <sz val="11"/>
        <rFont val="GLOCK Sans Regular"/>
      </rPr>
      <t>GNS</t>
    </r>
    <r>
      <rPr>
        <sz val="11"/>
        <rFont val="GLOCK Sans Regular"/>
      </rPr>
      <t xml:space="preserve"> G42, G43, G43X, G48 (longer dash with shorter dash underneath indicates height) </t>
    </r>
  </si>
  <si>
    <t>NR17G24</t>
  </si>
  <si>
    <r>
      <t xml:space="preserve">Sight - Night-Sight - GLOCK 6.5mm Rear </t>
    </r>
    <r>
      <rPr>
        <b/>
        <sz val="11"/>
        <rFont val="GLOCK Sans Regular"/>
      </rPr>
      <t>GNS</t>
    </r>
    <r>
      <rPr>
        <sz val="11"/>
        <rFont val="GLOCK Sans Regular"/>
      </rPr>
      <t xml:space="preserve"> - Fits All Models (Including Gen3, Gen4 &amp; MOS) (Excluding G42, G43, G43X, G48) standard height on G17, G19, G22, G23, G24, G26, G27, G33, G34, G35, G37, G38, G39 (one dash indicates height)</t>
    </r>
  </si>
  <si>
    <t>NR17G26</t>
  </si>
  <si>
    <r>
      <t xml:space="preserve">Sight - Night-Sight - GLOCK 6.9mm Rear </t>
    </r>
    <r>
      <rPr>
        <b/>
        <sz val="11"/>
        <rFont val="GLOCK Sans Regular"/>
      </rPr>
      <t>GNS</t>
    </r>
    <r>
      <rPr>
        <sz val="11"/>
        <rFont val="GLOCK Sans Regular"/>
      </rPr>
      <t xml:space="preserve"> - Fits All Models (Including Gen3, Gen4 &amp; MOS) (Excluding G42, G43, G43X, G48) standard height on G20, G20SF, G21, G21SF, G29, G29SF, G30, G30SF, G30S, G31, G32, G36, G36FGR, G40, G41 (longer dash with shorter dash on top indicates height)  </t>
    </r>
  </si>
  <si>
    <r>
      <t xml:space="preserve">Sight - Night Sight - 4.1 </t>
    </r>
    <r>
      <rPr>
        <b/>
        <sz val="11"/>
        <color indexed="8"/>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G26Gen5, G34Gen5MOS</t>
    </r>
  </si>
  <si>
    <r>
      <t xml:space="preserve">Sight - Night Sight - 4.9 </t>
    </r>
    <r>
      <rPr>
        <b/>
        <sz val="11"/>
        <color indexed="8"/>
        <rFont val="GLOCK Sans Regular"/>
      </rPr>
      <t>GMS</t>
    </r>
    <r>
      <rPr>
        <sz val="11"/>
        <color indexed="8"/>
        <rFont val="GLOCK Sans Regular"/>
      </rPr>
      <t xml:space="preserve"> Front Screw on - (includes 33259 SCREW) - G17Gen5, G19Gen5, G26Gen5, G34Gen5MOS, G48</t>
    </r>
  </si>
  <si>
    <r>
      <t xml:space="preserve">Sight - Night Sight - AMGLO Bold Set - .220" Height Front,  .140" Width (no equivalent)(Includes screw   46091 </t>
    </r>
    <r>
      <rPr>
        <b/>
        <sz val="9"/>
        <rFont val="GLOCK Sans Regular"/>
      </rPr>
      <t>(Packaged for Resale)</t>
    </r>
    <r>
      <rPr>
        <sz val="11"/>
        <rFont val="GLOCK Sans Regular"/>
      </rPr>
      <t xml:space="preserve"> UPC: 764503026355</t>
    </r>
  </si>
  <si>
    <r>
      <t xml:space="preserve">Sight - Night Sight - AMGLO Bold Set </t>
    </r>
    <r>
      <rPr>
        <sz val="11"/>
        <color indexed="8"/>
        <rFont val="GLOCK Sans Regular"/>
      </rPr>
      <t>- 180" Height Front - G17, G19, G22, G23, G26, G27, G33, G34, G35, G37, G38, G39,Gen3, Gen4, Gen5 (equivalent to 6.5) Front sight marked 80 (Includes Screw 46091)</t>
    </r>
    <r>
      <rPr>
        <b/>
        <sz val="11"/>
        <color theme="1"/>
        <rFont val="GLOCK Sans Regular"/>
      </rPr>
      <t xml:space="preserve"> </t>
    </r>
    <r>
      <rPr>
        <b/>
        <sz val="9"/>
        <color theme="1"/>
        <rFont val="GLOCK Sans Regular"/>
      </rPr>
      <t xml:space="preserve">(Packaged for Resale) </t>
    </r>
    <r>
      <rPr>
        <sz val="11"/>
        <color theme="1"/>
        <rFont val="GLOCK Sans Regular"/>
      </rPr>
      <t>UPC: 764503026331</t>
    </r>
  </si>
  <si>
    <r>
      <t xml:space="preserve">Sight - Night Sight - AMGLO Bold Set </t>
    </r>
    <r>
      <rPr>
        <sz val="11"/>
        <color indexed="8"/>
        <rFont val="GLOCK Sans Regular"/>
      </rPr>
      <t xml:space="preserve">- 200" Height Front - G17, G19, G26, G34 Gen3 Gen4, Gen5  (equivalent to 6.1) Front sight marked 00 (Includes Screw 46091) </t>
    </r>
    <r>
      <rPr>
        <b/>
        <sz val="9"/>
        <color theme="1"/>
        <rFont val="GLOCK Sans Regular"/>
      </rPr>
      <t xml:space="preserve">(Packaged for Resale) </t>
    </r>
    <r>
      <rPr>
        <sz val="11"/>
        <color theme="1"/>
        <rFont val="GLOCK Sans Regular"/>
      </rPr>
      <t>UPC: 764503026348</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</si>
  <si>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9"/>
        <color rgb="FF000000"/>
        <rFont val="GLOCK Sans Regular"/>
      </rPr>
      <t xml:space="preserve">(Packaged for Resale) </t>
    </r>
    <r>
      <rPr>
        <sz val="11"/>
        <color rgb="FF000000"/>
        <rFont val="GLOCK Sans Regular"/>
      </rPr>
      <t>UPC: 764503026324</t>
    </r>
  </si>
  <si>
    <t>Sight - Night Sight - AMGLO Bold SLIM Rear to be used with 34830 Fits G42, G43, G43X, G48</t>
  </si>
  <si>
    <t>Sight - Night Sight - AMGLO Bold - 276"H/.165"N S/.750"W Serrated - Rear to be used with 34830, 34832, 34833, 34998,  AmeriGlo Bold Rear Sight - Fits Full Size Models - Including MOS</t>
  </si>
  <si>
    <t xml:space="preserve">Steel - Screw - MUST be used with 34830, 34832, 34998,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</si>
  <si>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</si>
  <si>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</si>
  <si>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</si>
  <si>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</si>
  <si>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NF17G32</t>
  </si>
  <si>
    <t>NR17G32</t>
  </si>
  <si>
    <t xml:space="preserve">Sight - Luminescent - GLOCK 6.5mm Rear (standard height on G17, G19, G22, G23, G26, G27, G33, G34, G35, G37, G38, G39) - Gen3, Gen4 - metal sight - not a night sight (one dash indicates height) </t>
  </si>
  <si>
    <t>NR17G33</t>
  </si>
  <si>
    <r>
      <t xml:space="preserve">Sight - Steel - GLOCK 4.1 Front Screw-on </t>
    </r>
    <r>
      <rPr>
        <b/>
        <sz val="11"/>
        <rFont val="GLOCK Sans Regular"/>
      </rPr>
      <t>(includes 5946 SCREW )</t>
    </r>
    <r>
      <rPr>
        <sz val="11"/>
        <rFont val="GLOCK Sans Regular"/>
      </rPr>
      <t xml:space="preserve"> metal sight-not a night sight - Fits All    models (Including Gen3, Gen4, Gen5, MOS, G42 &amp; G43)</t>
    </r>
  </si>
  <si>
    <r>
      <t xml:space="preserve">Sight - Steel - GLOCK 4.9 Front Screw-on </t>
    </r>
    <r>
      <rPr>
        <b/>
        <sz val="11"/>
        <rFont val="GLOCK Sans Regular"/>
      </rPr>
      <t>(includes 33259 SCREW )</t>
    </r>
    <r>
      <rPr>
        <sz val="11"/>
        <rFont val="GLOCK Sans Regular"/>
      </rPr>
      <t xml:space="preserve"> metal sight-not a night sight - Fits All models (Including Gen3, Gen4, Gen5, MOS, G42, G43, G43X, G48)</t>
    </r>
  </si>
  <si>
    <t xml:space="preserve">Sight - Steel - GLOCK 6.1mm Rear SLIM - Fits G42, G43, G43X (longer dash with shorter dash on top indicates height)  </t>
  </si>
  <si>
    <t xml:space="preserve">Sight - Steel - GLOCK 6.5mm Rear - Fits All models (Including Gen3, Gen4,Gen5 &amp; MOS) (Excluding G42, G43, G43X, G48) (standard height on G17, G19, G22, G23, G26, G27, G33, G34, G35, G37, G38, G39)(one dash indicates height) </t>
  </si>
  <si>
    <t xml:space="preserve">Sight - Steel - GLOCK 6.5mm Rear SLIM - Fits G48 (one dash indicates height) </t>
  </si>
  <si>
    <t>Sight - Steel - GLOCK 6.9mm Rear - Fits All Models (Including Gen3, Gen4, Gen5 &amp; MOS) (Excluding G42, G43, G43X, G48) (Standard height on G20, G20SF, G21, G21SF, G29, G30, G30SF, G30S, G31, G32, G36, G36FGR, G40, G41) (longer dash with shorter dash on top indicates height)</t>
  </si>
  <si>
    <t>Sight - Steel - GLOCK 6.9mm Rear SLIM - Fits G42, G43, G43X, G48, G48MOS (longer dash with shorter dash on top indicates height)</t>
  </si>
  <si>
    <r>
      <t>Sight - Adjustable Rear w/</t>
    </r>
    <r>
      <rPr>
        <b/>
        <sz val="11"/>
        <rFont val="GLOCK Sans Regular"/>
      </rPr>
      <t xml:space="preserve">mini screwdriver (6635) </t>
    </r>
    <r>
      <rPr>
        <sz val="11"/>
        <rFont val="GLOCK Sans Regular"/>
      </rPr>
      <t>- Fits all models (Including Gen3, Gen4, Gen5) (Excluding G42,G43)</t>
    </r>
  </si>
  <si>
    <r>
      <t xml:space="preserve">Sight - Adjustable Rear (3) </t>
    </r>
    <r>
      <rPr>
        <b/>
        <sz val="11"/>
        <rFont val="GLOCK Sans Regular"/>
      </rPr>
      <t>w/mini screwdriver (6635)</t>
    </r>
    <r>
      <rPr>
        <sz val="11"/>
        <rFont val="GLOCK Sans Regular"/>
      </rPr>
      <t xml:space="preserve"> - Fits G44 </t>
    </r>
  </si>
  <si>
    <t>MOS COVER PLATES</t>
  </si>
  <si>
    <t xml:space="preserve">MOS Cover Plate 01 9mm, .40, .45 G19, G17, G34, G35, G41      </t>
  </si>
  <si>
    <t xml:space="preserve">MOS Cover Plate (Polymer) 01 9mm G45MOS, G47MOS  </t>
  </si>
  <si>
    <t xml:space="preserve">MOS Cover Plate 02 10mm  G40       </t>
  </si>
  <si>
    <t xml:space="preserve">MOS Cover Plate (Polymer) 02 .45, 10MM, G20Gen5, G21Gen5       </t>
  </si>
  <si>
    <t xml:space="preserve">MOS Cover Plate 04 nDLC .40 G22Gen5MOS, G23Gen5MOS   </t>
  </si>
  <si>
    <t>MOS Cover Plate Slim 01 nDLC G43XMOS, G48MOS only</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</si>
  <si>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Flat Cap Screw M3x8mm</t>
    </r>
  </si>
  <si>
    <t>SLIDE COVER PLATES</t>
  </si>
  <si>
    <r>
      <t xml:space="preserve">Slide Cover Plate - black - .22 LR G44 </t>
    </r>
    <r>
      <rPr>
        <b/>
        <sz val="11"/>
        <color indexed="8"/>
        <rFont val="GLOCK Sans Regular"/>
      </rPr>
      <t>ONLY</t>
    </r>
    <r>
      <rPr>
        <sz val="11"/>
        <color indexed="8"/>
        <rFont val="GLOCK Sans Regular"/>
      </rPr>
      <t xml:space="preserve"> (marked 39450)</t>
    </r>
  </si>
  <si>
    <r>
      <t xml:space="preserve">Slide Cover Plate - black - .380 G42 </t>
    </r>
    <r>
      <rPr>
        <b/>
        <sz val="11"/>
        <color indexed="8"/>
        <rFont val="GLOCK Sans Regular"/>
      </rPr>
      <t>ONLY</t>
    </r>
    <r>
      <rPr>
        <sz val="11"/>
        <color indexed="8"/>
        <rFont val="GLOCK Sans Regular"/>
      </rPr>
      <t xml:space="preserve">                     </t>
    </r>
  </si>
  <si>
    <r>
      <t xml:space="preserve">Slide Cover Plate - black - 9mm slim G43, G43X, G43XMOS, G48, G48MOS </t>
    </r>
    <r>
      <rPr>
        <b/>
        <sz val="11"/>
        <color indexed="8"/>
        <rFont val="GLOCK Sans Regular"/>
      </rPr>
      <t>ONLY</t>
    </r>
    <r>
      <rPr>
        <sz val="11"/>
        <color indexed="8"/>
        <rFont val="GLOCK Sans Regular"/>
      </rPr>
      <t xml:space="preserve">                    </t>
    </r>
  </si>
  <si>
    <r>
      <t>Slide Cover Plate - black - 9mm G17Gen5, G19Gen5, G19X, G20Gen5, G21Gen5, G26Gen5, G29Gen5,   G30Gen5, G34Gen5MOS, G45, G45MOS, G45P, G47MOS</t>
    </r>
    <r>
      <rPr>
        <sz val="11"/>
        <color indexed="8"/>
        <rFont val="GLOCK Sans Regular"/>
      </rPr>
      <t xml:space="preserve"> </t>
    </r>
    <r>
      <rPr>
        <b/>
        <sz val="11"/>
        <color indexed="8"/>
        <rFont val="GLOCK Sans Regular"/>
      </rPr>
      <t xml:space="preserve">ONLY  </t>
    </r>
    <r>
      <rPr>
        <sz val="11"/>
        <color indexed="8"/>
        <rFont val="GLOCK Sans Regular"/>
      </rPr>
      <t xml:space="preserve">               </t>
    </r>
  </si>
  <si>
    <r>
      <t xml:space="preserve">Slide Cover Plate - orange - half-height for inspection </t>
    </r>
    <r>
      <rPr>
        <b/>
        <sz val="11"/>
        <color indexed="8"/>
        <rFont val="GLOCK Sans Regular"/>
      </rPr>
      <t>only</t>
    </r>
    <r>
      <rPr>
        <sz val="11"/>
        <color indexed="8"/>
        <rFont val="GLOCK Sans Regular"/>
      </rPr>
      <t xml:space="preserve"> - fits all models (Excluding G42, G43)</t>
    </r>
  </si>
  <si>
    <r>
      <t xml:space="preserve">Slide Cover Plate - orange - half-height for inspection </t>
    </r>
    <r>
      <rPr>
        <b/>
        <sz val="11"/>
        <color indexed="8"/>
        <rFont val="GLOCK Sans Regular"/>
      </rPr>
      <t>only</t>
    </r>
    <r>
      <rPr>
        <sz val="11"/>
        <color indexed="8"/>
        <rFont val="GLOCK Sans Regular"/>
      </rPr>
      <t xml:space="preserve"> - Slim fits models G42, G43</t>
    </r>
  </si>
  <si>
    <t>SLIDE LOCKS AND SLIDE LOCK SPRINGS</t>
  </si>
  <si>
    <r>
      <t xml:space="preserve">Slide Lock - fits all models - (Including Gen3 T models)(Excluding G17Gen5, G19Gen5, G19X, G26Gen5, G34Gen5MOS, </t>
    </r>
    <r>
      <rPr>
        <sz val="11"/>
        <color indexed="8"/>
        <rFont val="GLOCK Sans Regular"/>
      </rPr>
      <t xml:space="preserve">G36, G36FGR, G42, G43, G43X, G44, G45, G45MOS, G48) - marked 301  </t>
    </r>
  </si>
  <si>
    <r>
      <t xml:space="preserve">Slide Lock - fits G44 </t>
    </r>
    <r>
      <rPr>
        <b/>
        <sz val="11"/>
        <color indexed="8"/>
        <rFont val="GLOCK Sans Regular"/>
      </rPr>
      <t xml:space="preserve">only - </t>
    </r>
    <r>
      <rPr>
        <sz val="11"/>
        <color indexed="8"/>
        <rFont val="GLOCK Sans Regular"/>
      </rPr>
      <t>marked 39348</t>
    </r>
  </si>
  <si>
    <r>
      <t xml:space="preserve">Slide Lock - fits Gen4 T models </t>
    </r>
    <r>
      <rPr>
        <b/>
        <sz val="11"/>
        <color indexed="8"/>
        <rFont val="GLOCK Sans Regular"/>
      </rPr>
      <t xml:space="preserve">only - </t>
    </r>
    <r>
      <rPr>
        <sz val="11"/>
        <color indexed="8"/>
        <rFont val="GLOCK Sans Regular"/>
      </rPr>
      <t>marked 4672</t>
    </r>
  </si>
  <si>
    <r>
      <t xml:space="preserve">Slide Lock - fits G36,G36FGR </t>
    </r>
    <r>
      <rPr>
        <b/>
        <sz val="11"/>
        <color indexed="8"/>
        <rFont val="GLOCK Sans Regular"/>
      </rPr>
      <t xml:space="preserve">only - </t>
    </r>
    <r>
      <rPr>
        <sz val="11"/>
        <color indexed="8"/>
        <rFont val="GLOCK Sans Regular"/>
      </rPr>
      <t xml:space="preserve">marked 1788 </t>
    </r>
  </si>
  <si>
    <t>Slide Lock - fits G42 - marked 33202</t>
  </si>
  <si>
    <r>
      <t xml:space="preserve">Slide Lock - Fits G17Gen5, G19Gen5, G19X, G20Gen5, G21Gen5, G22Gen5, G23Gen5, G26Gen5, G27Gen5, G20Gen5, G30Gen5, G34Gen5MOS, G35Gen5MOS, G45, G45MOS, G47MOS, G45P </t>
    </r>
    <r>
      <rPr>
        <b/>
        <sz val="11"/>
        <color indexed="8"/>
        <rFont val="GLOCK Sans Regular"/>
      </rPr>
      <t>ONLY</t>
    </r>
  </si>
  <si>
    <t>Slide Lock - fits 9mm slim G43, G43X, G48 - marked 33364</t>
  </si>
  <si>
    <t>Slide Lock Spring - Pressure Spring 3,1/0,4/9,5 - fits All Gen5, (Including G19X, G21Gen5, G44, G45, G47MOS, G45P, and  MOS)</t>
  </si>
  <si>
    <t>Slide Lock Spring - fits G19,G23,G25, G32,G38 (new stainless steel full-width spring - upgrade for original narrow spring) (Excludes Gen4 &amp; Gen5)</t>
  </si>
  <si>
    <t>Slide Lock Spring - fits Gen4 G19, G23, G32</t>
  </si>
  <si>
    <t>Slide Lock Spring - fits G26, G27, G28, G29, G29SF, G30, G30SF, G30S, G33, G36, G36FGR, G39 - including Gen4</t>
  </si>
  <si>
    <t xml:space="preserve">Slide Lock Spring - fits G42, G43, G43X, G48 (firing pin safety spring) </t>
  </si>
  <si>
    <t xml:space="preserve">SLIDE STOP LEVERS </t>
  </si>
  <si>
    <r>
      <t xml:space="preserve">Slide Stop Lever &amp; Spring - Fits .22 LR G44 </t>
    </r>
    <r>
      <rPr>
        <b/>
        <sz val="11"/>
        <color indexed="8"/>
        <rFont val="GLOCK Sans Regular"/>
      </rPr>
      <t>Only</t>
    </r>
    <r>
      <rPr>
        <sz val="11"/>
        <color indexed="8"/>
        <rFont val="GLOCK Sans Regular"/>
      </rPr>
      <t xml:space="preserve"> (Ambi 05 assy)- marked 47339</t>
    </r>
  </si>
  <si>
    <r>
      <t>Slide Stop Lever &amp; Spring - fits 9mm,.380 .40, .357 (</t>
    </r>
    <r>
      <rPr>
        <b/>
        <sz val="11"/>
        <color indexed="8"/>
        <rFont val="GLOCK Sans Regular"/>
      </rPr>
      <t xml:space="preserve">NOT </t>
    </r>
    <r>
      <rPr>
        <sz val="11"/>
        <color indexed="8"/>
        <rFont val="GLOCK Sans Regular"/>
      </rPr>
      <t>2-pin G17,G17L,G34) (marked 2912-4) (Including Gen4) (Excludes Slimline)</t>
    </r>
  </si>
  <si>
    <r>
      <t xml:space="preserve">Slide Stop Lever &amp; Spring - fits </t>
    </r>
    <r>
      <rPr>
        <b/>
        <sz val="11"/>
        <color indexed="8"/>
        <rFont val="GLOCK Sans Regular"/>
      </rPr>
      <t>only</t>
    </r>
    <r>
      <rPr>
        <sz val="11"/>
        <color indexed="8"/>
        <rFont val="GLOCK Sans Regular"/>
      </rPr>
      <t xml:space="preserve"> 2-pin G17, G17L, G34 (1986 to mid-2002) (marked 406-2 on back)    </t>
    </r>
  </si>
  <si>
    <t>Slide Stop Lever &amp; Spring - fits 9mm Gen5, .40 Cal Gen5, G17, G19, G19X, G22. G23, G26, G27, G45, G45MOS, G45P G47MOS (marked 47246 )</t>
  </si>
  <si>
    <t xml:space="preserve">Slide Stop Lever &amp; Spring - G20, G20SF, G21, G21SF, G29, G29SF, G30, G30SF, G40Gen4 MOS (marked 5427-1) (Including Gen2 - Gen4) </t>
  </si>
  <si>
    <r>
      <t xml:space="preserve">Slide Stop Lever &amp; Spring - fits G36, G36FGR </t>
    </r>
    <r>
      <rPr>
        <b/>
        <sz val="11"/>
        <color indexed="8"/>
        <rFont val="GLOCK Sans Regular"/>
      </rPr>
      <t>only</t>
    </r>
    <r>
      <rPr>
        <sz val="11"/>
        <color indexed="8"/>
        <rFont val="GLOCK Sans Regular"/>
      </rPr>
      <t xml:space="preserve"> - marked 1795-1            </t>
    </r>
  </si>
  <si>
    <t xml:space="preserve">Slide Stop Lever &amp; Spring - fits .380 G42 - marked 33219-2     </t>
  </si>
  <si>
    <t xml:space="preserve">Slide Stop Lever &amp; Spring 01 - fits 9mm G43 - marked 33730-1        </t>
  </si>
  <si>
    <r>
      <t xml:space="preserve">Slide Stop Lever &amp; Spring 02 - fits 9mm G43X, G48 </t>
    </r>
    <r>
      <rPr>
        <b/>
        <sz val="11"/>
        <color indexed="8"/>
        <rFont val="GLOCK Sans Regular"/>
      </rPr>
      <t xml:space="preserve">only </t>
    </r>
    <r>
      <rPr>
        <sz val="11"/>
        <color indexed="8"/>
        <rFont val="GLOCK Sans Regular"/>
      </rPr>
      <t xml:space="preserve">- marked 47876 </t>
    </r>
  </si>
  <si>
    <r>
      <t xml:space="preserve">Slide Stop Lever &amp; Spring - fits </t>
    </r>
    <r>
      <rPr>
        <b/>
        <sz val="11"/>
        <color indexed="8"/>
        <rFont val="GLOCK Sans Regular"/>
      </rPr>
      <t>only</t>
    </r>
    <r>
      <rPr>
        <sz val="11"/>
        <color indexed="8"/>
        <rFont val="GLOCK Sans Regular"/>
      </rPr>
      <t xml:space="preserve"> the G30S, G41Gen4 </t>
    </r>
    <r>
      <rPr>
        <sz val="11"/>
        <rFont val="GLOCK Sans Regular"/>
      </rPr>
      <t>(including MOS) (</t>
    </r>
    <r>
      <rPr>
        <sz val="11"/>
        <color indexed="8"/>
        <rFont val="GLOCK Sans Regular"/>
      </rPr>
      <t>marked 30783-2)</t>
    </r>
  </si>
  <si>
    <r>
      <t xml:space="preserve">Slide Stop Lever &amp; Spring </t>
    </r>
    <r>
      <rPr>
        <b/>
        <sz val="11"/>
        <color indexed="8"/>
        <rFont val="GLOCK Sans Regular"/>
      </rPr>
      <t>Extended</t>
    </r>
    <r>
      <rPr>
        <sz val="11"/>
        <color indexed="8"/>
        <rFont val="GLOCK Sans Regular"/>
      </rPr>
      <t xml:space="preserve"> - 9mm, .40, .357 G17, G17L, G19, G26, G34, G22, G23, G24 G27, G35, G31, G32 ,G33 (NOT 2-pin G17, G17L, 34) (including Gen4 MOS) (Excluding G20, G21, G29, G30, 29SF, 30SF,G36, G40, G41) (marked 7482-3)</t>
    </r>
  </si>
  <si>
    <r>
      <t xml:space="preserve">Slide Stop Lever &amp; Spring </t>
    </r>
    <r>
      <rPr>
        <b/>
        <sz val="11"/>
        <color indexed="8"/>
        <rFont val="GLOCK Sans Regular"/>
      </rPr>
      <t>Extended</t>
    </r>
    <r>
      <rPr>
        <sz val="11"/>
        <color indexed="8"/>
        <rFont val="GLOCK Sans Regular"/>
      </rPr>
      <t xml:space="preserve"> - 9mm Gen5, .40 Cal Gen5, G17,G19,G19X,G22.G23,G26,G27,G45,G45MOS,G45P,G47MOS  AMBI 01 (marked 47248 )</t>
    </r>
  </si>
  <si>
    <t>TRIGGER PARTS</t>
  </si>
  <si>
    <t xml:space="preserve">Trigger Mechanism Housing w/ 336 ejector installed - fits 9mm, .380 (Excludes Gen4, Gen5, G19X, G45, G45MOS)  </t>
  </si>
  <si>
    <t>Trigger Mechanism Housing w/ejector (marked 33850) installed .22 LR G44 (housing marked 33667)</t>
  </si>
  <si>
    <t xml:space="preserve">Trigger Mechanism Housing w/ejector (marked 30274) installed 9mm Gen4  </t>
  </si>
  <si>
    <t>Trigger Mechanism Housing w/ 1882 ejector installed - fits .40, .357 (replaces ejector marked 4340)</t>
  </si>
  <si>
    <t xml:space="preserve">Trigger Mechanism Housing w/ejector (marked 28926) installed .40 Gen4 </t>
  </si>
  <si>
    <t xml:space="preserve">Trigger Mechanism Housing w/30499 ejector installed fits .357 Gen4 </t>
  </si>
  <si>
    <t xml:space="preserve">Trigger Mechanism Housing w/ 8196-2 ejector installed - fits G20SF,G21SF,G29SF,G30SF,G30S,G36FGR, G41Gen4 (Including Gen4) </t>
  </si>
  <si>
    <t xml:space="preserve">Trigger Housing Pin - Polymer - fits all models Gen1, Gen2 &amp; Gen3 (Excludes All SF models, Gen5, G19X, G30S, G36, G36FGR, G45)          </t>
  </si>
  <si>
    <t>Trigger Housing Pin MBS - fits Gen4, Gen5, G19X, G45 with MBS (long pin)</t>
  </si>
  <si>
    <t>Trigger Housing Pin - Polymer - fits all SF Models, (Including G30S, G36, G36FGR, G19X, G21Gen5, G44, G45, G45MOS, G47MOS, Gen4 &amp; Gen5 Models without MBS) (short pin)(21.0/Slim)</t>
  </si>
  <si>
    <r>
      <t>Trigger Housing Pin - Polymer - fits G42, G43, G43X, G48</t>
    </r>
    <r>
      <rPr>
        <sz val="11"/>
        <color indexed="8"/>
        <rFont val="GLOCK Sans Regular"/>
      </rPr>
      <t xml:space="preserve"> </t>
    </r>
    <r>
      <rPr>
        <b/>
        <sz val="11"/>
        <color indexed="8"/>
        <rFont val="GLOCK Sans Regular"/>
      </rPr>
      <t>Only</t>
    </r>
    <r>
      <rPr>
        <sz val="11"/>
        <color indexed="8"/>
        <rFont val="GLOCK Sans Regular"/>
      </rPr>
      <t xml:space="preserve">           </t>
    </r>
  </si>
  <si>
    <r>
      <t xml:space="preserve">Trigger Pin - fits G36, G36FGR </t>
    </r>
    <r>
      <rPr>
        <b/>
        <sz val="11"/>
        <color indexed="8"/>
        <rFont val="GLOCK Sans Regular"/>
      </rPr>
      <t>Only</t>
    </r>
    <r>
      <rPr>
        <sz val="11"/>
        <color indexed="8"/>
        <rFont val="GLOCK Sans Regular"/>
      </rPr>
      <t xml:space="preserve">    </t>
    </r>
  </si>
  <si>
    <r>
      <t xml:space="preserve">Trigger Pin - fits G42 </t>
    </r>
    <r>
      <rPr>
        <b/>
        <sz val="11"/>
        <color indexed="8"/>
        <rFont val="GLOCK Sans Regular"/>
      </rPr>
      <t>Only</t>
    </r>
  </si>
  <si>
    <r>
      <t xml:space="preserve">Trigger Pin - 9mm - fits G43, G43X, G48 </t>
    </r>
    <r>
      <rPr>
        <b/>
        <sz val="11"/>
        <color indexed="8"/>
        <rFont val="GLOCK Sans Regular"/>
      </rPr>
      <t>Only</t>
    </r>
  </si>
  <si>
    <r>
      <t>Trigger Spring - Coil - fits all models - (</t>
    </r>
    <r>
      <rPr>
        <sz val="11"/>
        <color indexed="8"/>
        <rFont val="GLOCK Sans Regular"/>
      </rPr>
      <t>Excludes G42, G43, G43X, G45, G48 and Gen5 models)</t>
    </r>
  </si>
  <si>
    <t>Trigger Spring - NY 1 (olive) (Excludes Gen5)</t>
  </si>
  <si>
    <t>Trigger Spring - NY 1 Slim (orange) G42, G43, G43X, G48</t>
  </si>
  <si>
    <t xml:space="preserve">Trigger Spring - NY 1 (black) Gen5 (Including G19X, G45) </t>
  </si>
  <si>
    <t>Trigger Spring - NY 2 (orange) (Excludes Gen5)</t>
  </si>
  <si>
    <t xml:space="preserve">Trigger Spring - NY 2 (Grey) Gen5 (Including G19X, G45) </t>
  </si>
  <si>
    <t>Trigger Spring - G17R reset trigger spring (Serial Number Required) Not Sold For Stock</t>
  </si>
  <si>
    <r>
      <t xml:space="preserve">Trigger with trigger bar - G17,G22,G31,G34,G35 Gen1 - Gen3 </t>
    </r>
    <r>
      <rPr>
        <b/>
        <sz val="11"/>
        <color indexed="8"/>
        <rFont val="GLOCK Sans Regular"/>
      </rPr>
      <t xml:space="preserve">Only, </t>
    </r>
    <r>
      <rPr>
        <sz val="11"/>
        <color indexed="8"/>
        <rFont val="GLOCK Sans Regular"/>
      </rPr>
      <t>Smooth Trigger</t>
    </r>
    <r>
      <rPr>
        <b/>
        <sz val="11"/>
        <color indexed="8"/>
        <rFont val="GLOCK Sans Regular"/>
      </rPr>
      <t xml:space="preserve">                             </t>
    </r>
    <r>
      <rPr>
        <sz val="11"/>
        <color indexed="8"/>
        <rFont val="GLOCK Sans Regular"/>
      </rPr>
      <t xml:space="preserve">(marked with one dot)    </t>
    </r>
  </si>
  <si>
    <t xml:space="preserve">Trigger with trigger bar - G20, G20Gen5, G21, G29Gen5, G30Gen5 Only, Smooth trigger                     (marked 33739)  </t>
  </si>
  <si>
    <t>Trigger with trigger bar - Gen4 G19, G23, G26, G27, G32, G33, G38, G38, (G39 Gen3 &amp; Gen4) Grooved trigger (marked 3600-1)</t>
  </si>
  <si>
    <r>
      <t xml:space="preserve">Trigger with trigger bar - G36, G36FGR </t>
    </r>
    <r>
      <rPr>
        <b/>
        <sz val="11"/>
        <color indexed="8"/>
        <rFont val="GLOCK Sans Regular"/>
      </rPr>
      <t>only</t>
    </r>
    <r>
      <rPr>
        <sz val="11"/>
        <color indexed="8"/>
        <rFont val="GLOCK Sans Regular"/>
      </rPr>
      <t xml:space="preserve"> Grooved trigger (marked 1704-2)</t>
    </r>
  </si>
  <si>
    <t>Trigger with trigger bar - .380 G42 (marked 33207-1)</t>
  </si>
  <si>
    <t>Trigger with trigger bar – 9mm G43, G43X, G48 Grooved trigger (marked 33363)</t>
  </si>
  <si>
    <t xml:space="preserve">Trigger with trigger bar - G19 pre-EH ser #s (marked + on top of cruciform) (grooved trigger)  </t>
  </si>
  <si>
    <t>Trigger with trigger bar - G44 AMBI 05 - (smooth trigger)</t>
  </si>
  <si>
    <t>GLOCK ARMORER'S TOOLS, TOOL KITS, SIGHT TOOLS</t>
  </si>
  <si>
    <t>GLOCK Armorer’s Manual Channel Maintenance Kit (Replaces Slide Maintenance Drill Set )</t>
  </si>
  <si>
    <t xml:space="preserve">AK45625 </t>
  </si>
  <si>
    <t xml:space="preserve">AK45627 </t>
  </si>
  <si>
    <r>
      <t xml:space="preserve">GLOCK Armorer's Tool Kit - </t>
    </r>
    <r>
      <rPr>
        <b/>
        <sz val="11"/>
        <color indexed="8"/>
        <rFont val="GLOCK Sans Regular"/>
      </rPr>
      <t xml:space="preserve">without </t>
    </r>
    <r>
      <rPr>
        <sz val="11"/>
        <color indexed="8"/>
        <rFont val="GLOCK Sans Regular"/>
      </rPr>
      <t xml:space="preserve">2987 Manual Channel Maintenance Kit sold to Certified GLOCK Armorers </t>
    </r>
    <r>
      <rPr>
        <b/>
        <sz val="11"/>
        <color indexed="8"/>
        <rFont val="GLOCK Sans Regular"/>
      </rPr>
      <t>ONLY</t>
    </r>
  </si>
  <si>
    <t xml:space="preserve">GLOCK Front Sight Tool (HEX)   </t>
  </si>
  <si>
    <t>GLOCK Disassembly Tool (pin punch with chamfered end &amp; GLOCK handle)</t>
  </si>
  <si>
    <t>Tool (NOT SOLD AS A PART)</t>
  </si>
  <si>
    <t>AS4178</t>
  </si>
  <si>
    <r>
      <t xml:space="preserve">GLOCK Pistol Multitool </t>
    </r>
    <r>
      <rPr>
        <b/>
        <sz val="9"/>
        <color theme="1"/>
        <rFont val="GLOCK Sans Regular"/>
      </rPr>
      <t>(Packaged for Resale)</t>
    </r>
    <r>
      <rPr>
        <sz val="11"/>
        <color theme="1"/>
        <rFont val="GLOCK Sans Regular"/>
      </rPr>
      <t xml:space="preserve"> UPC: 764503065019</t>
    </r>
  </si>
  <si>
    <t>CLEANING RODS AND BORE BRUSHES</t>
  </si>
  <si>
    <r>
      <t xml:space="preserve">Bore brush - Nylon, for all models (Excluding </t>
    </r>
    <r>
      <rPr>
        <sz val="11"/>
        <color indexed="8"/>
        <rFont val="GLOCK Sans Regular"/>
      </rPr>
      <t xml:space="preserve">G17T)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</si>
  <si>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</si>
  <si>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t>Bore Brush - Stainless steel 5,5mm (G44)</t>
  </si>
  <si>
    <t xml:space="preserve">Cleaning rod - Polymer for nylon brush - fits all Models (Excluding G17T, G17TGen4)                       </t>
  </si>
  <si>
    <r>
      <t xml:space="preserve">Cleaning rod - Polymer for bronze brush - for G17T, G17TGen4 Simunition pistols </t>
    </r>
    <r>
      <rPr>
        <b/>
        <sz val="11"/>
        <rFont val="GLOCK Sans Regular"/>
      </rPr>
      <t xml:space="preserve">Only   </t>
    </r>
    <r>
      <rPr>
        <sz val="11"/>
        <rFont val="GLOCK Sans Regular"/>
      </rPr>
      <t xml:space="preserve">     </t>
    </r>
  </si>
  <si>
    <t xml:space="preserve">Cleaning rod - Polymer 01 for nylon brush - fits G44                      </t>
  </si>
  <si>
    <t>Cleaning rod - Polymer upper part adapter 01 (G44)</t>
  </si>
  <si>
    <t>DUMMY ROUNDS</t>
  </si>
  <si>
    <r>
      <t xml:space="preserve">GLOCK Dummy Rounds 9x19 = 50 rds </t>
    </r>
    <r>
      <rPr>
        <b/>
        <sz val="9"/>
        <color theme="1"/>
        <rFont val="GLOCK Sans Regular"/>
      </rPr>
      <t>(Packaged for Resale)</t>
    </r>
    <r>
      <rPr>
        <sz val="11"/>
        <color theme="1"/>
        <rFont val="GLOCK Sans Regular"/>
      </rPr>
      <t xml:space="preserve"> UPC: 764503043413</t>
    </r>
  </si>
  <si>
    <r>
      <t>GLOCK Dummy Rounds .40 = 50 rds</t>
    </r>
    <r>
      <rPr>
        <sz val="9"/>
        <color theme="1"/>
        <rFont val="GLOCK Sans Regular"/>
      </rPr>
      <t xml:space="preserve"> </t>
    </r>
    <r>
      <rPr>
        <b/>
        <sz val="9"/>
        <color theme="1"/>
        <rFont val="GLOCK Sans Regular"/>
      </rPr>
      <t>(Packaged for Resale)</t>
    </r>
    <r>
      <rPr>
        <sz val="11"/>
        <color theme="1"/>
        <rFont val="GLOCK Sans Regular"/>
      </rPr>
      <t xml:space="preserve"> UPC: 764503910968</t>
    </r>
  </si>
  <si>
    <r>
      <t xml:space="preserve">GLOCK Dummy Rounds .45 = 50 rds </t>
    </r>
    <r>
      <rPr>
        <b/>
        <sz val="9"/>
        <color theme="1"/>
        <rFont val="GLOCK Sans Regular"/>
      </rPr>
      <t>(Packaged for Resale)</t>
    </r>
    <r>
      <rPr>
        <sz val="11"/>
        <color theme="1"/>
        <rFont val="GLOCK Sans Regular"/>
      </rPr>
      <t xml:space="preserve"> UPC: 764503910975</t>
    </r>
  </si>
  <si>
    <t>CABLE LOCK</t>
  </si>
  <si>
    <t>CL00003</t>
  </si>
  <si>
    <t xml:space="preserve">Cable lock - fits all models                             </t>
  </si>
  <si>
    <t xml:space="preserve">BACKSTRAP/BEAVERTAIL KITS PACKAGED </t>
  </si>
  <si>
    <r>
      <t xml:space="preserve">Backstrap/Beavertail G19X Set (Coyote) </t>
    </r>
    <r>
      <rPr>
        <b/>
        <sz val="9"/>
        <color theme="1"/>
        <rFont val="GLOCK Sans Regular"/>
      </rPr>
      <t>(Packaged for Resale)</t>
    </r>
    <r>
      <rPr>
        <sz val="11"/>
        <color theme="1"/>
        <rFont val="GLOCK Sans Regular"/>
      </rPr>
      <t xml:space="preserve"> UPC: 764503043260</t>
    </r>
  </si>
  <si>
    <r>
      <t xml:space="preserve">Backstrap/Beavertail G19 (Gen4 &amp; Gen5) G23 (Gen4) Set (DE) </t>
    </r>
    <r>
      <rPr>
        <b/>
        <sz val="9"/>
        <rFont val="GLOCK Sans Regular"/>
      </rPr>
      <t xml:space="preserve">(Packaged for Resale)                                                  </t>
    </r>
    <r>
      <rPr>
        <sz val="11"/>
        <rFont val="GLOCK Sans Regular"/>
      </rPr>
      <t>UPC: 764503035586</t>
    </r>
    <r>
      <rPr>
        <b/>
        <sz val="9"/>
        <rFont val="GLOCK Sans Regular"/>
      </rPr>
      <t xml:space="preserve">         </t>
    </r>
    <r>
      <rPr>
        <sz val="9"/>
        <rFont val="GLOCK Sans Regular"/>
      </rPr>
      <t xml:space="preserve">   </t>
    </r>
    <r>
      <rPr>
        <sz val="11"/>
        <rFont val="GLOCK Sans Regular"/>
      </rPr>
      <t xml:space="preserve">                    </t>
    </r>
  </si>
  <si>
    <r>
      <t xml:space="preserve">Backstrap/Beavertail G26, G27 Set (BLK) </t>
    </r>
    <r>
      <rPr>
        <b/>
        <sz val="9"/>
        <rFont val="GLOCK Sans Regular"/>
      </rPr>
      <t>(Packaged for Resale)</t>
    </r>
    <r>
      <rPr>
        <sz val="11"/>
        <rFont val="GLOCK Sans Regular"/>
      </rPr>
      <t xml:space="preserve"> UPC: 764503043352</t>
    </r>
  </si>
  <si>
    <r>
      <t xml:space="preserve">ACCESSORIES </t>
    </r>
    <r>
      <rPr>
        <b/>
        <sz val="10"/>
        <color indexed="9"/>
        <rFont val="GLOCK Sans Regular"/>
      </rPr>
      <t xml:space="preserve"> (Items below are not sold as parts) </t>
    </r>
  </si>
  <si>
    <r>
      <t xml:space="preserve">Magazine Well 01 Fits G17, G22, G34, G45, G47 (Gen5 Only) Standard &amp; MOS 9mm </t>
    </r>
    <r>
      <rPr>
        <b/>
        <sz val="9"/>
        <color theme="1"/>
        <rFont val="GLOCK Sans Regular"/>
      </rPr>
      <t xml:space="preserve">(Packaged for Resale) </t>
    </r>
    <r>
      <rPr>
        <sz val="11"/>
        <color theme="1"/>
        <rFont val="GLOCK Sans Regular"/>
      </rPr>
      <t>UPC: 764503041808</t>
    </r>
  </si>
  <si>
    <r>
      <t xml:space="preserve">GLOCK Pistol Case </t>
    </r>
    <r>
      <rPr>
        <b/>
        <sz val="11"/>
        <color indexed="8"/>
        <rFont val="GLOCK Sans Regular"/>
      </rPr>
      <t>with key lock</t>
    </r>
    <r>
      <rPr>
        <sz val="11"/>
        <color indexed="8"/>
        <rFont val="GLOCK Sans Regular"/>
      </rPr>
      <t>, hinged with GLOCK logo, Black (includes bore brush, cleaning rod &amp; owner’s manual)</t>
    </r>
  </si>
  <si>
    <t xml:space="preserve">Magazine Speed Loader - fits 10mm, .45 Auto and G20, G20Gen5, G21, G21SF, G20Gen5, G21Gen5, G29, G29Gen5, G30, G30Gen5,. G40, G41Gen4 (Excludes .45 GAP)    </t>
  </si>
  <si>
    <t>ML02376</t>
  </si>
  <si>
    <r>
      <t xml:space="preserve">A Magazine Speed Loader is not </t>
    </r>
    <r>
      <rPr>
        <b/>
        <sz val="11"/>
        <color indexed="8"/>
        <rFont val="GLOCK Sans Regular"/>
      </rPr>
      <t xml:space="preserve">available for G44   </t>
    </r>
  </si>
  <si>
    <r>
      <t xml:space="preserve">MOS adapter plate 02 Set 9mm - G17, G19, G45, G47, G34 Fits Optic Trijicon,  Ameriglo, Holosun (except 509) </t>
    </r>
    <r>
      <rPr>
        <b/>
        <sz val="9"/>
        <color theme="1"/>
        <rFont val="GLOCK Sans Reg"/>
      </rPr>
      <t>(Packaged for Resale)</t>
    </r>
    <r>
      <rPr>
        <sz val="11"/>
        <color theme="1"/>
        <rFont val="GLOCK Sans Reg"/>
      </rPr>
      <t xml:space="preserve"> UPC: 764503055409</t>
    </r>
  </si>
  <si>
    <r>
      <t xml:space="preserve">MOS adapter plate 08 Set 10mm, .45cal, .40cal, G20, G21, G22,G23, G35, G40 Fits Optic Leupold, EOtech, Shield </t>
    </r>
    <r>
      <rPr>
        <b/>
        <sz val="9"/>
        <color theme="1"/>
        <rFont val="GLOCK Sans Reg"/>
      </rPr>
      <t>(Packaged for Resale)</t>
    </r>
    <r>
      <rPr>
        <sz val="11"/>
        <color theme="1"/>
        <rFont val="GLOCK Sans Reg"/>
      </rPr>
      <t xml:space="preserve"> UPC: 764503055461</t>
    </r>
  </si>
  <si>
    <t>MOS Adapter Plate Screw ONLY Torx Flat Cap Screw M3x6mm</t>
  </si>
  <si>
    <t>BG17095</t>
  </si>
  <si>
    <t xml:space="preserve">Armorer’s Bag (Empty - no tools) </t>
  </si>
  <si>
    <t>AS10064</t>
  </si>
  <si>
    <r>
      <t xml:space="preserve">GLOCK Bench Mat GEN5, Gray neoprene with exploded parts view </t>
    </r>
    <r>
      <rPr>
        <b/>
        <sz val="9"/>
        <rFont val="GLOCK Sans Regular"/>
      </rPr>
      <t>(Not Packaged)</t>
    </r>
    <r>
      <rPr>
        <sz val="11"/>
        <rFont val="GLOCK Sans Regular"/>
      </rPr>
      <t xml:space="preserve"> UPC: 764503041808</t>
    </r>
  </si>
  <si>
    <t>AP60213</t>
  </si>
  <si>
    <t>GLOCK Armorer's Apron, Black, with GLOCK logo</t>
  </si>
  <si>
    <t>GLOCK Lanyard with Ring  (green) (snaps into hole on back of frame)</t>
  </si>
  <si>
    <t>AF85175</t>
  </si>
  <si>
    <r>
      <t xml:space="preserve">Battery CR123A for GLOCK Tactical Light, GTLII, GTL10, GTL21, GTL22 (requires 2)                                    </t>
    </r>
    <r>
      <rPr>
        <b/>
        <sz val="11"/>
        <rFont val="GLOCK Sans Regular"/>
      </rPr>
      <t>(May only be shipped via ground service)</t>
    </r>
  </si>
  <si>
    <t>Bulb for GLOCK Tactical Lights - GTL10, GTL21, GTL22</t>
  </si>
  <si>
    <t>Sub-TOTAL</t>
  </si>
  <si>
    <r>
      <rPr>
        <b/>
        <sz val="11"/>
        <color indexed="8"/>
        <rFont val="GLOCK Sans Regular"/>
      </rPr>
      <t>Shipping/Handling</t>
    </r>
    <r>
      <rPr>
        <sz val="11"/>
        <color indexed="8"/>
        <rFont val="GLOCK Sans Regular"/>
      </rPr>
      <t xml:space="preserve"> ($5 for orders up to $50, $10 for orders over $50</t>
    </r>
  </si>
  <si>
    <r>
      <rPr>
        <b/>
        <sz val="11"/>
        <rFont val="GLOCK Sans"/>
        <family val="3"/>
      </rPr>
      <t>State Sales Tax</t>
    </r>
    <r>
      <rPr>
        <sz val="11"/>
        <rFont val="GLOCK Sans"/>
        <family val="3"/>
      </rPr>
      <t xml:space="preserve"> </t>
    </r>
    <r>
      <rPr>
        <sz val="10"/>
        <rFont val="GLOCK Sans"/>
        <family val="3"/>
      </rPr>
      <t>(See Below)</t>
    </r>
  </si>
  <si>
    <t xml:space="preserve">                                  TOTAL</t>
  </si>
  <si>
    <t>Please choose desired method of delivery:</t>
  </si>
  <si>
    <t>·        Adult Signature Required (ASR)</t>
  </si>
  <si>
    <t>·         NO Signature Required</t>
  </si>
  <si>
    <t>GLOCK Inc. is not responsible for and will not replace packages that show as delivered by carrier if the package is over $50.00 and is shipped without an adult signature required.</t>
  </si>
  <si>
    <t>NOTE: As stated, sales tax and shipping charges, if applicable, will be charged without further notification</t>
  </si>
  <si>
    <r>
      <t xml:space="preserve">The following states do not exempt the state or local governments from sales tax: </t>
    </r>
    <r>
      <rPr>
        <b/>
        <sz val="11"/>
        <rFont val="GLOCK Sans Regular"/>
      </rPr>
      <t>AZ, CA, HI, MN, NC, NM, SC and WA.</t>
    </r>
  </si>
  <si>
    <t>Dealers are Exempt with RESALE Certificate only.</t>
  </si>
  <si>
    <t>Prices shown DO NOT include shipping charges, or sales tax if applicable (see list of Taxable States above):</t>
  </si>
  <si>
    <r>
      <rPr>
        <sz val="11"/>
        <color rgb="FFFF0000"/>
        <rFont val="GLOCK Sans Regular"/>
      </rPr>
      <t>Colorado</t>
    </r>
    <r>
      <rPr>
        <sz val="11"/>
        <rFont val="GLOCK Sans Regular"/>
      </rPr>
      <t xml:space="preserve"> residences that qualify for exemption from the Colorado Excise Tax need to complete and remit form DR 7612 (3/17/2025) from the Colorado Department of Revenue Tax.Colorado.gov - https://tax.colorado.gov/DR7612</t>
    </r>
  </si>
  <si>
    <t>GLOCK Inc. Publications, Maintenance Manuals, and Owners Manuals are available upon request, or visit our website us.glock.com, downloadable materials</t>
  </si>
  <si>
    <t>COMPLETE MAGAZINES CANNOT BE ORDERED AS "PARTS"</t>
  </si>
  <si>
    <r>
      <t xml:space="preserve">* 7151 </t>
    </r>
    <r>
      <rPr>
        <b/>
        <sz val="9"/>
        <rFont val="GLOCK Sans Regular"/>
      </rPr>
      <t>"+"</t>
    </r>
    <r>
      <rPr>
        <sz val="9"/>
        <rFont val="GLOCK Sans Regular"/>
      </rPr>
      <t xml:space="preserve"> floorplate and 7165 </t>
    </r>
    <r>
      <rPr>
        <b/>
        <sz val="9"/>
        <rFont val="GLOCK Sans Regular"/>
      </rPr>
      <t>"+"</t>
    </r>
    <r>
      <rPr>
        <sz val="9"/>
        <rFont val="GLOCK Sans Regular"/>
      </rPr>
      <t xml:space="preserve"> insert WILL NOT FIT</t>
    </r>
    <r>
      <rPr>
        <b/>
        <sz val="9"/>
        <rFont val="GLOCK Sans Regular"/>
      </rPr>
      <t xml:space="preserve"> 10rd</t>
    </r>
    <r>
      <rPr>
        <sz val="9"/>
        <rFont val="GLOCK Sans Regular"/>
      </rPr>
      <t xml:space="preserve"> magazines, except G26 and G37 magazines. </t>
    </r>
  </si>
  <si>
    <r>
      <rPr>
        <b/>
        <sz val="9"/>
        <rFont val="GLOCK Sans Regular"/>
      </rPr>
      <t>The 4.5lb connector (721) and/or the maritime firing pin spring cups (3073) are considered restricted parts</t>
    </r>
    <r>
      <rPr>
        <sz val="9"/>
        <rFont val="GLOCK Sans Regular"/>
      </rPr>
      <t xml:space="preserve">. </t>
    </r>
  </si>
  <si>
    <t>Below is a sample letter that must be submitted on departmental letterhead in order to purchase either of these parts.</t>
  </si>
  <si>
    <t>(Dept. Name) ____________________________ wishes to purchase ________  (quantity) 4.5lb connector (721) and/or ______ maritime firing pin spring cups (3073). The 4.5lb connectors and/or maritime firing pin spring cups will be installed by our GLOCK Certified Armorer in GLOCK Model(s)  ___________.</t>
  </si>
  <si>
    <t>(Dept. Name) _____________________________ will not hold GLOCK liable for claims of negligent discharge due to light trigger pull on the 4.5 lb. connectors AND/OR</t>
  </si>
  <si>
    <t>(Dept. Name) _____________________________will not hold GLOCK liable for any negligent claims concerning the 3073 maritime firing pin spring cups.</t>
  </si>
  <si>
    <t>Must be Signed and Dated by the Chief of Police or Sheriff only on Departmental Letterhead.</t>
  </si>
  <si>
    <r>
      <rPr>
        <b/>
        <sz val="9"/>
        <rFont val="GLOCK Sans Regular"/>
      </rPr>
      <t>For individual armorer sales the G19X Maritime Firing Pin Spring Cups</t>
    </r>
    <r>
      <rPr>
        <sz val="9"/>
        <rFont val="GLOCK Sans Regular"/>
      </rPr>
      <t xml:space="preserve"> will only be sold to and installed by a GLOCK Certified Armorer in GLOCK Model 19X that item number 3073 was a standard part when the pistol was shipped from the factory; Serial number of pistol must be submitted with purchase request.</t>
    </r>
  </si>
  <si>
    <t>Method of Payment</t>
  </si>
  <si>
    <t>PO No.:</t>
  </si>
  <si>
    <t>Check No.:</t>
  </si>
  <si>
    <t>Money Order No.:</t>
  </si>
  <si>
    <t xml:space="preserve">Credit card billing information must be included on order </t>
  </si>
  <si>
    <t>Billing Name (on credit card)</t>
  </si>
  <si>
    <t>Billing Address (on credit card)</t>
  </si>
  <si>
    <t>City</t>
  </si>
  <si>
    <t>ZIP</t>
  </si>
  <si>
    <t>State</t>
  </si>
  <si>
    <t xml:space="preserve">I hereby authorize GLOCK, Inc. to charge </t>
  </si>
  <si>
    <t xml:space="preserve"> , or the correct dollar amount as determined by GLOCK, and at a date</t>
  </si>
  <si>
    <t>determined by GLOCK, for the full value of this order (including applicable taxes and shipping) on my credit/debit card:</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</si>
  <si>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</si>
  <si>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</si>
  <si>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</si>
  <si>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</si>
  <si>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</si>
  <si>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</si>
  <si>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</si>
  <si>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</si>
  <si>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r>
      <t xml:space="preserve">Slide Stop Lever &amp; Spring </t>
    </r>
    <r>
      <rPr>
        <b/>
        <sz val="11"/>
        <color indexed="8"/>
        <rFont val="GLOCK Sans Regular"/>
      </rPr>
      <t>Extended</t>
    </r>
    <r>
      <rPr>
        <sz val="11"/>
        <color indexed="8"/>
        <rFont val="GLOCK Sans Regular"/>
      </rPr>
      <t xml:space="preserve"> - fits </t>
    </r>
    <r>
      <rPr>
        <b/>
        <sz val="11"/>
        <color indexed="8"/>
        <rFont val="GLOCK Sans Regular"/>
      </rPr>
      <t>only</t>
    </r>
    <r>
      <rPr>
        <sz val="11"/>
        <color indexed="8"/>
        <rFont val="GLOCK Sans Regular"/>
      </rPr>
      <t xml:space="preserve"> G20, G21, G29, G30, G37, G38, G39 pistols                      (Excluding Gen4 &amp; Gen5 Models)(marked 3020-2)</t>
    </r>
  </si>
  <si>
    <r>
      <t xml:space="preserve">GLOCK Armorer's Tool Kit - </t>
    </r>
    <r>
      <rPr>
        <b/>
        <sz val="11"/>
        <color indexed="8"/>
        <rFont val="GLOCK Sans Regular"/>
      </rPr>
      <t>with</t>
    </r>
    <r>
      <rPr>
        <sz val="11"/>
        <color indexed="8"/>
        <rFont val="GLOCK Sans Regular"/>
      </rPr>
      <t xml:space="preserve"> 2987 Manual Channel Maintenance Kit - sold to Certified GLOCK   Armorers </t>
    </r>
    <r>
      <rPr>
        <b/>
        <sz val="11"/>
        <color indexed="8"/>
        <rFont val="GLOCK Sans Regular"/>
      </rPr>
      <t>ONLY</t>
    </r>
  </si>
  <si>
    <t xml:space="preserve">Sight tool - Rear - Fits all models 9mm, .40, 10mm, .45, .357, .380, G17, G19, G20, G21, G22, G23, G24, G26, G27, G29, G30, G31, G32, G33, G34, G35, G36, G37, G38, G39, G40, G41, G42, G43, G43X, G44,   G48 (Including Gen4, Gen5 &amp; MOS) </t>
  </si>
  <si>
    <r>
      <t>Taxable States:</t>
    </r>
    <r>
      <rPr>
        <b/>
        <sz val="11"/>
        <rFont val="GLOCK Sans Regular"/>
      </rPr>
      <t xml:space="preserve"> AL, AR, AZ, CA, CT, CO, DC, FL, GA, HI, IA, ID, IL, IN, KS, KY, LA, MA, MD, ME, MI, MN, MO, MS, NC, ND, NE, NJ, NM, NV, NY, OH, OK, PA, RI, SC, SD, TN</t>
    </r>
    <r>
      <rPr>
        <sz val="11"/>
        <rFont val="GLOCK Sans Regular"/>
      </rPr>
      <t xml:space="preserve">, </t>
    </r>
    <r>
      <rPr>
        <b/>
        <sz val="11"/>
        <rFont val="GLOCK Sans Regular"/>
      </rPr>
      <t xml:space="preserve">TX, UT, VA, VT, WA, WI, WV and WY. </t>
    </r>
    <r>
      <rPr>
        <sz val="11"/>
        <rFont val="GLOCK Sans Regular"/>
      </rPr>
      <t xml:space="preserve">                                    </t>
    </r>
  </si>
  <si>
    <t xml:space="preserve">Thread Protector Metric for 39893 G17Gen4 M13,5 X 1 LH  and 39894 G19Gen4 M13,5 X 1 
LH (Metal)            </t>
  </si>
  <si>
    <t xml:space="preserve">Thread Protector SAE for 47697, 47698 &amp; 47700 G17Gen5, G19Gen5, G34Gen5 nDLC 
(Metal)             </t>
  </si>
  <si>
    <r>
      <t xml:space="preserve">Spring-Loaded Bearing - black - for 9mm &amp; .380 with non-LCI extractor  
(do </t>
    </r>
    <r>
      <rPr>
        <b/>
        <sz val="11"/>
        <color indexed="8"/>
        <rFont val="GLOCK Sans Regular"/>
      </rPr>
      <t>not</t>
    </r>
    <r>
      <rPr>
        <sz val="11"/>
        <color indexed="8"/>
        <rFont val="GLOCK Sans Regular"/>
      </rPr>
      <t xml:space="preserve"> use with LCI Extractor) </t>
    </r>
  </si>
  <si>
    <r>
      <t>Extractor 9mm, .380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</si>
  <si>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G30S, G36, G36FGR, 41Gen4 only - with Loaded Chamber Indicator (LCI) </t>
    </r>
    <r>
      <rPr>
        <b/>
        <sz val="11"/>
        <color indexed="8"/>
        <rFont val="GLOCK Sans Regular"/>
      </rPr>
      <t xml:space="preserve">(use only with 3442 Bearing) </t>
    </r>
  </si>
  <si>
    <r>
      <t>Extractor Depressor Plunger Spring - fits all models Gen3, Gen4 &amp; Gen5 - (</t>
    </r>
    <r>
      <rPr>
        <sz val="11"/>
        <color indexed="8"/>
        <rFont val="GLOCK Sans Regular"/>
      </rPr>
      <t>Excludes G42, G43, G43X, G44, G48)</t>
    </r>
  </si>
  <si>
    <t xml:space="preserve">Firing Pin Channel Liner - fits all models Gen3, Gen4, Gen5 - (Excludes G42, G43 ,G43X, G44, G48 not required)    </t>
  </si>
  <si>
    <t>Magazine Floor Plate - 9mm G17Gen5, G19Gen5, G34Gen5MOS (Excludes G26Gen5 &amp; G19X) (marked 39283)</t>
  </si>
  <si>
    <t>Magazine Floor Plate - with built-in mini-flashlight adaptor - 9mm, .40, .357, .45 GAP                       (fits 1" Diameter Flashlight G17,G19,G22,G23,G24,G25,G26,G27,G31,G32,G34,G35,G37,G38 G39 (Including Gen4) (Excludes G43)</t>
  </si>
  <si>
    <r>
      <t>Magazine Floor Plate - 10mm, .45 Auto G20, G21, G29 (</t>
    </r>
    <r>
      <rPr>
        <b/>
        <sz val="11"/>
        <rFont val="GLOCK Sans Regular"/>
      </rPr>
      <t>orange</t>
    </r>
    <r>
      <rPr>
        <sz val="11"/>
        <rFont val="GLOCK Sans Regular"/>
      </rPr>
      <t xml:space="preserve"> for training mags) 
(Including Gen4)</t>
    </r>
  </si>
  <si>
    <r>
      <t xml:space="preserve">Magazine Insert - 9mm Gen4 &amp; Gen5 G17, G17L, G19, G26, G34,- fits new style mag with 3206 floorplate </t>
    </r>
    <r>
      <rPr>
        <b/>
        <sz val="11"/>
        <rFont val="GLOCK Sans Regular"/>
      </rPr>
      <t>only</t>
    </r>
    <r>
      <rPr>
        <sz val="11"/>
        <rFont val="GLOCK Sans Regular"/>
      </rPr>
      <t xml:space="preserve"> (mags have square notch at top rear) (Includes MOS) (Excludes G43, G43X, G48) marked 1693</t>
    </r>
  </si>
  <si>
    <t>Magazine Spring - 9mm G17,G18,G19X,G34 19rd  (17rd mag with 7151 Floorplates &amp; 7165 insert) 11 coil spring</t>
  </si>
  <si>
    <t xml:space="preserve">Magazine Spring - 9mm, .40, .357 .45 GAP G19, G23, G26, G27, G29, G32, G33, G38, G39   (9-coil spring)  (Including Gen4, Gen5)            </t>
  </si>
  <si>
    <t>Magazine Spring - .40, .45GAP, G22, G31, G35, G37 11coil spring (must be used with Tac-Lights)</t>
  </si>
  <si>
    <t xml:space="preserve">Recoil Spring Assembly dual - .45 Auto, 10mm, G21Gen4, 20Gen4, G40, G41Gen4 (Including MOS) (marked 0-7-3) </t>
  </si>
  <si>
    <t>Sight - Polymer - Fixed 6.9mm Rear - Fits all Models (Including Gen3, Gen4 &amp; MOS)(Excludes G42, G43)(Standard height on G20, G20SF, G21, G21SF, G29, G29SF, G30, G30SF, G30S, G36, G36FGR, G41) (longer dash with shorter dash on top indicates height)</t>
  </si>
  <si>
    <r>
      <t xml:space="preserve">Sight - Night Sight - GLOCK 6.5mm Slim Rear </t>
    </r>
    <r>
      <rPr>
        <b/>
        <sz val="11"/>
        <rFont val="GLOCK Sans Regular"/>
      </rPr>
      <t>GNS</t>
    </r>
    <r>
      <rPr>
        <sz val="11"/>
        <rFont val="GLOCK Sans Regular"/>
      </rPr>
      <t xml:space="preserve"> G42,G43,G43X,G48 (one dash on top indicates height) </t>
    </r>
  </si>
  <si>
    <r>
      <t xml:space="preserve">Sight - Night Sight - GLOCK 6.9mm Rear SLIM </t>
    </r>
    <r>
      <rPr>
        <b/>
        <sz val="11"/>
        <rFont val="GLOCK Sans Regular"/>
      </rPr>
      <t>GNS</t>
    </r>
    <r>
      <rPr>
        <sz val="11"/>
        <rFont val="GLOCK Sans Regular"/>
      </rPr>
      <t xml:space="preserve"> - Fits G43X MOS,G48 MOS (longer dash with shorter dash on top indicates height)</t>
    </r>
  </si>
  <si>
    <r>
      <t xml:space="preserve">Sight - Luminescent - GLOCK 6.1mm Rear (standard height </t>
    </r>
    <r>
      <rPr>
        <b/>
        <sz val="11"/>
        <color indexed="8"/>
        <rFont val="GLOCK Sans Regular"/>
      </rPr>
      <t>only</t>
    </r>
    <r>
      <rPr>
        <sz val="11"/>
        <color indexed="8"/>
        <rFont val="GLOCK Sans Regular"/>
      </rPr>
      <t xml:space="preserve"> on G17L Long-Slide target pistol) - metal sight - not a night sight (longer dash with shorter dash underneath indicates height)   </t>
    </r>
  </si>
  <si>
    <t xml:space="preserve">Sight - Steel - GLOCK 6.1mm Rear - Fits All models  (Including Gen3, Gen4, Gen5 &amp; MOS) (Excluding G42, G43, G43X, G48)  (standard height only on G17L)(longer dash with shorter dash on top indicates height)   </t>
  </si>
  <si>
    <t>Sight Mini-Screwdriver (for GLOCK adjustable rear sight 5977, 33515 &amp; GLOCK GTL21 / GTL22 laser lights)</t>
  </si>
  <si>
    <t xml:space="preserve">MOS Cover Plate 01 DLC 9mm, G19Gen5MOS, G17Gen5MOS, G26Gen5MOS, G34Gen5MOS, G45MOS      </t>
  </si>
  <si>
    <r>
      <t xml:space="preserve">Slide Cover Plate - black - fits all models Gen3 &amp; Gen4 - (Excluding Gen5 models &amp; </t>
    </r>
    <r>
      <rPr>
        <sz val="11"/>
        <color indexed="8"/>
        <rFont val="GLOCK Sans Regular"/>
      </rPr>
      <t xml:space="preserve">G42, G43 ,G43X, G44,  G45, G45MOS,G48)          </t>
    </r>
  </si>
  <si>
    <t>Slide Lock Spring - fits G17, G20, G21, G21SF, G22, G31, G34, G35, G37, G41 - including Gen4 and MOS</t>
  </si>
  <si>
    <r>
      <t>Trigger Mechanism Housing w/ejector (07) (marked 50705) installed - fits .40 Gen5,G22, G23, G27, G35</t>
    </r>
    <r>
      <rPr>
        <b/>
        <sz val="11"/>
        <color indexed="8"/>
        <rFont val="GLOCK Sans Regular"/>
      </rPr>
      <t xml:space="preserve"> Only </t>
    </r>
  </si>
  <si>
    <r>
      <t>Trigger with trigger bar - Gen5, G19X, G22, G45, G45MOS, G45P, G47MOS, (</t>
    </r>
    <r>
      <rPr>
        <b/>
        <sz val="11"/>
        <color indexed="8"/>
        <rFont val="GLOCK Sans Regular"/>
      </rPr>
      <t>only</t>
    </r>
    <r>
      <rPr>
        <sz val="11"/>
        <color indexed="8"/>
        <rFont val="GLOCK Sans Regular"/>
      </rPr>
      <t>) Smooth Trigger, AMBI 04 (marked 39701)</t>
    </r>
  </si>
  <si>
    <r>
      <t>Trigger with trigger bar - Gen2 &amp; Gen3 G19, G23, G26, G25, G27, G28, G32, G33 Grooved trigger) (</t>
    </r>
    <r>
      <rPr>
        <b/>
        <sz val="11"/>
        <color indexed="8"/>
        <rFont val="GLOCK Sans Regular"/>
      </rPr>
      <t>Do Not</t>
    </r>
    <r>
      <rPr>
        <sz val="11"/>
        <color indexed="8"/>
        <rFont val="GLOCK Sans Regular"/>
      </rPr>
      <t xml:space="preserve"> </t>
    </r>
    <r>
      <rPr>
        <b/>
        <sz val="11"/>
        <color rgb="FF000000"/>
        <rFont val="GLOCK Sans Regular"/>
      </rPr>
      <t>Use</t>
    </r>
    <r>
      <rPr>
        <sz val="11"/>
        <color indexed="8"/>
        <rFont val="GLOCK Sans Regular"/>
      </rPr>
      <t xml:space="preserve"> with pre-EH ser # G19 pistol) (marked with one dot)      </t>
    </r>
  </si>
  <si>
    <t xml:space="preserve">Trigger with trigger bar - G20, G20SF, G20Gen4, G21, G21SF, G21Gen4, G40Gen4MOS, G41Gen4 Smooth trigger (marked 4256-3)  </t>
  </si>
  <si>
    <r>
      <t xml:space="preserve">Trigger with trigger bar - G29, G29SF, G29Gen4, G30, G30S, G30SF, G30Gen4 Grooved trigger (marked 4256-3) </t>
    </r>
    <r>
      <rPr>
        <sz val="11"/>
        <color indexed="8"/>
        <rFont val="GLOCK Sans Regular"/>
      </rPr>
      <t xml:space="preserve">      </t>
    </r>
  </si>
  <si>
    <r>
      <t xml:space="preserve">Backstrap/Beavertail G17, G22, G34, G35 (Gen4), G17, G34Gen5, Set (DE) </t>
    </r>
    <r>
      <rPr>
        <b/>
        <sz val="9"/>
        <rFont val="GLOCK Sans Regular"/>
      </rPr>
      <t xml:space="preserve">(Packaged for Resale) </t>
    </r>
    <r>
      <rPr>
        <sz val="11"/>
        <rFont val="GLOCK Sans Regular"/>
      </rPr>
      <t xml:space="preserve">UPC: 764503042256                         </t>
    </r>
  </si>
  <si>
    <r>
      <t xml:space="preserve">Backstrap/Beavertail G20, G21 (Gen4, Gen5) ,G40, G41 (Gen4 only) Set (BLK) </t>
    </r>
    <r>
      <rPr>
        <b/>
        <sz val="9"/>
        <rFont val="GLOCK Sans Regular"/>
      </rPr>
      <t>(Packaged for Resale)</t>
    </r>
    <r>
      <rPr>
        <sz val="9"/>
        <rFont val="GLOCK Sans Regular"/>
      </rPr>
      <t xml:space="preserve"> </t>
    </r>
    <r>
      <rPr>
        <sz val="11"/>
        <rFont val="GLOCK Sans Regular"/>
      </rPr>
      <t xml:space="preserve">UPC: 764503043307                  </t>
    </r>
  </si>
  <si>
    <r>
      <t xml:space="preserve">Backstrap/Beavertail G20,G21 (Gen4 &amp; Gen5) G40,G41 (Gen4 only) Set (DE) </t>
    </r>
    <r>
      <rPr>
        <b/>
        <sz val="9"/>
        <rFont val="GLOCK Sans Regular"/>
      </rPr>
      <t xml:space="preserve">(Packaged for Resale) </t>
    </r>
    <r>
      <rPr>
        <sz val="11"/>
        <rFont val="GLOCK Sans Regular"/>
      </rPr>
      <t>UPC: 764503043314</t>
    </r>
    <r>
      <rPr>
        <b/>
        <sz val="9"/>
        <rFont val="GLOCK Sans Regular"/>
      </rPr>
      <t xml:space="preserve">   </t>
    </r>
    <r>
      <rPr>
        <sz val="9"/>
        <rFont val="GLOCK Sans Regular"/>
      </rPr>
      <t xml:space="preserve"> </t>
    </r>
    <r>
      <rPr>
        <sz val="11"/>
        <rFont val="GLOCK Sans Regular"/>
      </rPr>
      <t xml:space="preserve">                     </t>
    </r>
  </si>
  <si>
    <r>
      <t xml:space="preserve">Backstrap/Beavertail  G26 (Gen4 &amp; Gen5) G27 (Gen4) Set (Grey) </t>
    </r>
    <r>
      <rPr>
        <b/>
        <sz val="9"/>
        <color theme="1"/>
        <rFont val="GLOCK Sans Regular"/>
      </rPr>
      <t>(Packaged for Resale)</t>
    </r>
    <r>
      <rPr>
        <sz val="11"/>
        <color theme="1"/>
        <rFont val="GLOCK Sans Regular"/>
      </rPr>
      <t xml:space="preserve"> 
UPC: 764503043383</t>
    </r>
  </si>
  <si>
    <r>
      <t xml:space="preserve">Backstrap/Beavertail  G26, G27 (Gen4) G26 (Gen5) Set (BFG) </t>
    </r>
    <r>
      <rPr>
        <b/>
        <sz val="9"/>
        <color theme="1"/>
        <rFont val="GLOCK Sans Regular"/>
      </rPr>
      <t xml:space="preserve">(Packaged for Resale) 
</t>
    </r>
    <r>
      <rPr>
        <sz val="11"/>
        <color theme="1"/>
        <rFont val="GLOCK Sans Regular"/>
      </rPr>
      <t>UPC: 764503043390</t>
    </r>
  </si>
  <si>
    <r>
      <t xml:space="preserve">Backstrap/Beavertail G29, G30 (Gen4, Gen5) Set (BLK) </t>
    </r>
    <r>
      <rPr>
        <b/>
        <sz val="9"/>
        <rFont val="GLOCK Sans Regular"/>
      </rPr>
      <t xml:space="preserve">(Packaged for Resale) 
</t>
    </r>
    <r>
      <rPr>
        <sz val="11"/>
        <rFont val="GLOCK Sans Regular"/>
      </rPr>
      <t xml:space="preserve">UPC: 764503043406                       </t>
    </r>
  </si>
  <si>
    <r>
      <t xml:space="preserve">Backstrap/Beavertail  G17, G22 (Gen4) G17 (Gen5) Set (Grey) </t>
    </r>
    <r>
      <rPr>
        <b/>
        <sz val="9"/>
        <color theme="1"/>
        <rFont val="GLOCK Sans Regular"/>
      </rPr>
      <t>(Packaged for Resale)</t>
    </r>
    <r>
      <rPr>
        <sz val="11"/>
        <color theme="1"/>
        <rFont val="GLOCK Sans Regular"/>
      </rPr>
      <t xml:space="preserve"> 
UPC: 764503042270</t>
    </r>
  </si>
  <si>
    <r>
      <t xml:space="preserve">Backstrap/Beavertail  G17, G22 (Gen4) G17 (Gen5) Set (BFG) </t>
    </r>
    <r>
      <rPr>
        <b/>
        <sz val="9"/>
        <color theme="1"/>
        <rFont val="GLOCK Sans Regular"/>
      </rPr>
      <t>(Packaged for Resale)</t>
    </r>
    <r>
      <rPr>
        <sz val="11"/>
        <color theme="1"/>
        <rFont val="GLOCK Sans Regular"/>
      </rPr>
      <t xml:space="preserve"> 
UPC: 764503043253</t>
    </r>
  </si>
  <si>
    <r>
      <t xml:space="preserve">Backstrap/Beavertail  G19, G23 (Gen4) G19 (Gen5) Set (Grey) </t>
    </r>
    <r>
      <rPr>
        <b/>
        <sz val="9"/>
        <color theme="1"/>
        <rFont val="GLOCK Sans Regular"/>
      </rPr>
      <t>(Packaged for Resale)</t>
    </r>
    <r>
      <rPr>
        <sz val="11"/>
        <color theme="1"/>
        <rFont val="GLOCK Sans Regular"/>
      </rPr>
      <t xml:space="preserve"> 
UPC: 764503043291</t>
    </r>
  </si>
  <si>
    <r>
      <t xml:space="preserve">Backstrap/Beavertail  G19, G23 (Gen4) G19 (Gen5) Set (BFG) </t>
    </r>
    <r>
      <rPr>
        <b/>
        <sz val="9"/>
        <color theme="1"/>
        <rFont val="GLOCK Sans Regular"/>
      </rPr>
      <t>(Packaged for Resale)</t>
    </r>
    <r>
      <rPr>
        <sz val="11"/>
        <color theme="1"/>
        <rFont val="GLOCK Sans Regular"/>
      </rPr>
      <t xml:space="preserve">  
UPC: 764503035593</t>
    </r>
  </si>
  <si>
    <t>GLOCK Pistol Case, hinged with GLOCK logo, Black (includes bore brush, cleaning rod, cable lock &amp; owner’s manual)</t>
  </si>
  <si>
    <t>GLOCK Pistol Case, hinged with GLOCK logo, Coyote (includes bore brush, cleaning rod, cable lock &amp; owner’s manual)</t>
  </si>
  <si>
    <r>
      <t xml:space="preserve">Backstrap/Beavertail G26, G27, (Gen4 only) Set (OD) </t>
    </r>
    <r>
      <rPr>
        <b/>
        <sz val="9"/>
        <rFont val="GLOCK Sans Regular"/>
      </rPr>
      <t xml:space="preserve">(Packaged for Resale) 
</t>
    </r>
    <r>
      <rPr>
        <sz val="11"/>
        <rFont val="GLOCK Sans Regular"/>
      </rPr>
      <t xml:space="preserve">UPC: 764503043376                          </t>
    </r>
  </si>
  <si>
    <r>
      <t xml:space="preserve">Backstrap/Beavertail G26, G27, (Gen4, Gen5) Set (DE) </t>
    </r>
    <r>
      <rPr>
        <b/>
        <sz val="9"/>
        <rFont val="GLOCK Sans Regular"/>
      </rPr>
      <t xml:space="preserve">(Packaged for Resale) 
</t>
    </r>
    <r>
      <rPr>
        <sz val="11"/>
        <rFont val="GLOCK Sans Regular"/>
      </rPr>
      <t xml:space="preserve">UPC: 764503043369                       </t>
    </r>
  </si>
  <si>
    <r>
      <t xml:space="preserve">Backstrap/Beavertail G20,G21 (Gen4, Gen5) Set (BFG) </t>
    </r>
    <r>
      <rPr>
        <b/>
        <sz val="9"/>
        <color theme="1"/>
        <rFont val="GLOCK Sans Regular"/>
      </rPr>
      <t xml:space="preserve">(Packaged for Resale) 
</t>
    </r>
    <r>
      <rPr>
        <sz val="11"/>
        <color theme="1"/>
        <rFont val="GLOCK Sans Regular"/>
      </rPr>
      <t>UPC: 764503043345</t>
    </r>
  </si>
  <si>
    <r>
      <t xml:space="preserve">Backstrap/Beavertail G20,G21 (Gen4, Gen5) Set (Grey) </t>
    </r>
    <r>
      <rPr>
        <b/>
        <sz val="9"/>
        <color theme="1"/>
        <rFont val="GLOCK Sans Regular"/>
      </rPr>
      <t>(Packaged for Resale)</t>
    </r>
    <r>
      <rPr>
        <sz val="11"/>
        <color theme="1"/>
        <rFont val="GLOCK Sans Regular"/>
      </rPr>
      <t xml:space="preserve"> 
UPC: 764503043338</t>
    </r>
  </si>
  <si>
    <r>
      <t xml:space="preserve">Backstrap/Beavertail G20,G21,G40,G41 (Gen4 only) Set (OD) </t>
    </r>
    <r>
      <rPr>
        <b/>
        <sz val="9"/>
        <rFont val="GLOCK Sans Regular"/>
      </rPr>
      <t>(Packaged for Resale)</t>
    </r>
    <r>
      <rPr>
        <sz val="11"/>
        <rFont val="GLOCK Sans Regular"/>
      </rPr>
      <t xml:space="preserve"> 
UPC: 764503043321                   </t>
    </r>
  </si>
  <si>
    <r>
      <t xml:space="preserve">Backstrap/Beavertail G19, G23, (Gen4 only) Set (OD) </t>
    </r>
    <r>
      <rPr>
        <b/>
        <sz val="11"/>
        <rFont val="GLOCK Sans Regular"/>
      </rPr>
      <t>(</t>
    </r>
    <r>
      <rPr>
        <b/>
        <sz val="9"/>
        <rFont val="GLOCK Sans Regular"/>
      </rPr>
      <t>Packaged for Resale)</t>
    </r>
    <r>
      <rPr>
        <sz val="11"/>
        <rFont val="GLOCK Sans Regular"/>
      </rPr>
      <t xml:space="preserve"> 
UPC: 764503042284</t>
    </r>
  </si>
  <si>
    <r>
      <t xml:space="preserve">Backstrap/Beavertail G19, G23, G32, G44 (Gen4 &amp; Gen5) Set (BLK) </t>
    </r>
    <r>
      <rPr>
        <b/>
        <sz val="9"/>
        <color theme="1"/>
        <rFont val="GLOCK Sans Regular"/>
      </rPr>
      <t>(Packaged for Resale)</t>
    </r>
    <r>
      <rPr>
        <sz val="11"/>
        <color theme="1"/>
        <rFont val="GLOCK Sans Regular"/>
      </rPr>
      <t xml:space="preserve"> 
UPC: 764503043277</t>
    </r>
  </si>
  <si>
    <t>GLOCK Pistol Case, hinged with GLOCK logo, Black (includes bore brush, cleaning rod, rod adapter, cable lock, mini-screwdriver (for adj rear sight) &amp; owner’s manual) G44 .22LR</t>
  </si>
  <si>
    <r>
      <t>Magazine Speed Loader - fits 9mm, .40, .357, .380, .45 GAP (Includes G19X,G45,G45MOS,G45P, Gen4 &amp; Gen5)</t>
    </r>
    <r>
      <rPr>
        <sz val="11"/>
        <color indexed="8"/>
        <rFont val="GLOCK Sans Regular"/>
      </rPr>
      <t xml:space="preserve">(Excludes G42 &amp; G43)                    </t>
    </r>
  </si>
  <si>
    <r>
      <t xml:space="preserve">MOS adapter plate 03 Set 9mm - G17, G19, G45, G47, G34 Fits Optic C-More </t>
    </r>
    <r>
      <rPr>
        <b/>
        <sz val="9"/>
        <color theme="1"/>
        <rFont val="GLOCK Sans Reg"/>
      </rPr>
      <t>(Packaged for Resale)</t>
    </r>
    <r>
      <rPr>
        <sz val="11"/>
        <color theme="1"/>
        <rFont val="GLOCK Sans Reg"/>
      </rPr>
      <t xml:space="preserve"> UPC: 764503055416</t>
    </r>
  </si>
  <si>
    <r>
      <t>MOS adapter plate 06 Set 10mm, .45cal, .40cal, G20, G21, G22,G23, G35, G40 Fits Optic Trijicon, Ameriglo, Holosun (except 509)</t>
    </r>
    <r>
      <rPr>
        <b/>
        <sz val="11"/>
        <color theme="1"/>
        <rFont val="GLOCK Sans Reg"/>
      </rPr>
      <t xml:space="preserve"> </t>
    </r>
    <r>
      <rPr>
        <b/>
        <sz val="9"/>
        <color theme="1"/>
        <rFont val="GLOCK Sans Reg"/>
      </rPr>
      <t>(Packaged for Resale)</t>
    </r>
    <r>
      <rPr>
        <sz val="11"/>
        <color theme="1"/>
        <rFont val="GLOCK Sans Reg"/>
      </rPr>
      <t xml:space="preserve"> UPC: 764503055447</t>
    </r>
  </si>
  <si>
    <r>
      <t xml:space="preserve">MOS adapter plate 07 Set 10mm, .45cal, .40cal, G20, G21, G22,G23, G35, G40 Fits Optic C-More </t>
    </r>
    <r>
      <rPr>
        <b/>
        <sz val="9"/>
        <color theme="1"/>
        <rFont val="GLOCK Sans Reg"/>
      </rPr>
      <t>(Packaged for Resale)</t>
    </r>
    <r>
      <rPr>
        <sz val="11"/>
        <color theme="1"/>
        <rFont val="GLOCK Sans Reg"/>
      </rPr>
      <t xml:space="preserve"> UPC: 764503055454</t>
    </r>
  </si>
  <si>
    <r>
      <t xml:space="preserve">All Agencies must submit a NonTaxable Transaction Certificate unless they are in one of the following non-taxable states: </t>
    </r>
    <r>
      <rPr>
        <b/>
        <sz val="11"/>
        <rFont val="GLOCK Sans Regular"/>
      </rPr>
      <t>AK, DE, MT, NH, OR</t>
    </r>
  </si>
  <si>
    <r>
      <t xml:space="preserve">Slide Stop Lever &amp; Spring </t>
    </r>
    <r>
      <rPr>
        <b/>
        <sz val="11"/>
        <color indexed="8"/>
        <rFont val="GLOCK Sans Regular"/>
      </rPr>
      <t>Extended</t>
    </r>
    <r>
      <rPr>
        <sz val="11"/>
        <color indexed="8"/>
        <rFont val="GLOCK Sans Regular"/>
      </rPr>
      <t xml:space="preserve"> -9mm fits </t>
    </r>
    <r>
      <rPr>
        <b/>
        <sz val="11"/>
        <color indexed="8"/>
        <rFont val="GLOCK Sans Regular"/>
      </rPr>
      <t>only</t>
    </r>
    <r>
      <rPr>
        <sz val="11"/>
        <color indexed="8"/>
        <rFont val="GLOCK Sans Regular"/>
      </rPr>
      <t xml:space="preserve"> 2-pin G17, G17L, G34 (1986 to mid-2002) (marked 7475-1)</t>
    </r>
  </si>
  <si>
    <t>Trigger Mechanism Housing w/ ejector installed - fits 9mm Gen5, G19X, G45, G45MOS, G45P, G47MOS, (trigger spring included) (ejector marked 47021)</t>
  </si>
  <si>
    <t>Trigger Mechanism Housing w/ejector (marked 33214) installed - fits .380 Slim G42 &amp; 9mm Slim G43,   G43X, G48 (trigger spring included)</t>
  </si>
  <si>
    <t xml:space="preserve">Trigger Mechanism Housing w/ 8196-2 ejector installed - fits G20, G21, G29, G30, G30S, G36 (Excludes Gen4)                                  </t>
  </si>
  <si>
    <r>
      <t xml:space="preserve">Backstrap/Beavertail G17, G22, G31, G34, G35, G37 (Gen4 only) Set (OD) </t>
    </r>
    <r>
      <rPr>
        <b/>
        <sz val="9"/>
        <rFont val="GLOCK Sans Regular"/>
      </rPr>
      <t xml:space="preserve">(Packaged for Resale) </t>
    </r>
    <r>
      <rPr>
        <sz val="11"/>
        <rFont val="GLOCK Sans Regular"/>
      </rPr>
      <t xml:space="preserve">UPC: 764503042263                        </t>
    </r>
  </si>
  <si>
    <r>
      <t xml:space="preserve">MOS adapter plate 04 Set 9mm - G17, G19, G45, G47, G34 Fits Optic Leupold, EOtech, Shield </t>
    </r>
    <r>
      <rPr>
        <b/>
        <sz val="9"/>
        <color theme="1"/>
        <rFont val="GLOCK Sans Reg"/>
      </rPr>
      <t>(Packaged for Resale)</t>
    </r>
    <r>
      <rPr>
        <sz val="11"/>
        <color theme="1"/>
        <rFont val="GLOCK Sans Reg"/>
      </rPr>
      <t xml:space="preserve"> UPC: 764503055423</t>
    </r>
  </si>
  <si>
    <t xml:space="preserve">Barrel G17 9mm Fits Gen4 and prior      </t>
  </si>
  <si>
    <t>Barrel G17C 9mm</t>
  </si>
  <si>
    <t xml:space="preserve">Barrel G17L  9mm          </t>
  </si>
  <si>
    <t xml:space="preserve">Barrel G17T 9mmFX    </t>
  </si>
  <si>
    <t>Please allow 4 weeks for delivery</t>
  </si>
  <si>
    <t>4.1MM Front Sight Fits all Models and Generations</t>
  </si>
  <si>
    <t>4.9MM Front Sight Fits all Models Standard on G48</t>
  </si>
  <si>
    <t>6.1MM Rear Sight Standard on all Gen3,4,5 - 9MM, .40 Cal</t>
  </si>
  <si>
    <t>6.5MM Rear Sight Standard on Gen3, 4- 357 Sig models and G37,G38,G39,G41</t>
  </si>
  <si>
    <t>Standard on Generation 3,4,5, Slimline (Excluding G48)</t>
  </si>
  <si>
    <t>6.5 Rear Sight Slim Standard G48</t>
  </si>
  <si>
    <t>6.1 Rear Sight Slim Standard G42,G43,G43X</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</si>
  <si>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</si>
  <si>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GMS</t>
    </r>
    <r>
      <rPr>
        <sz val="11"/>
        <rFont val="GLOCK Sans Regular"/>
      </rPr>
      <t xml:space="preserve"> 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</si>
  <si>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</si>
  <si>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</si>
  <si>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G44 - Adjustable Rear Sight 33515 or 6.5MM GMS 39724</t>
  </si>
  <si>
    <t xml:space="preserve">Barrel G43 &amp; G43X 9mm  </t>
  </si>
  <si>
    <t xml:space="preserve">Barrel G44 .22 LR   </t>
  </si>
  <si>
    <r>
      <t xml:space="preserve">Barrel G32 .357 (cannot be used on non-Finger Groove &amp; Rail G23 pre-CPU frames -                      </t>
    </r>
    <r>
      <rPr>
        <b/>
        <sz val="11"/>
        <color theme="1"/>
        <rFont val="GLOCK Sans Regular"/>
      </rPr>
      <t>serial # required</t>
    </r>
    <r>
      <rPr>
        <sz val="11"/>
        <color theme="1"/>
        <rFont val="GLOCK Sans Regular"/>
      </rPr>
      <t xml:space="preserve">)     </t>
    </r>
  </si>
  <si>
    <r>
      <t xml:space="preserve">Barrel G32C .357 (cannot be used on non-Finger Groove &amp; Rail G23C frames -                                      </t>
    </r>
    <r>
      <rPr>
        <b/>
        <sz val="11"/>
        <color theme="1"/>
        <rFont val="GLOCK Sans Regular"/>
      </rPr>
      <t>serial # required</t>
    </r>
    <r>
      <rPr>
        <sz val="11"/>
        <color theme="1"/>
        <rFont val="GLOCK Sans Regular"/>
      </rPr>
      <t xml:space="preserve">) </t>
    </r>
  </si>
  <si>
    <r>
      <t xml:space="preserve">Barrel G31 .357 (cannot be used on non-Finger Groove &amp; Rail G22 pre-CNX frames -      </t>
    </r>
    <r>
      <rPr>
        <b/>
        <sz val="11"/>
        <color theme="1"/>
        <rFont val="GLOCK Sans Regular"/>
      </rPr>
      <t>serial # required</t>
    </r>
    <r>
      <rPr>
        <sz val="11"/>
        <color theme="1"/>
        <rFont val="GLOCK Sans Regular"/>
      </rPr>
      <t xml:space="preserve">)      </t>
    </r>
  </si>
  <si>
    <r>
      <t xml:space="preserve">Barrel G31C .357 (cannot be used on non-Finger Groove &amp; Rail G22C frames -                   </t>
    </r>
    <r>
      <rPr>
        <b/>
        <sz val="11"/>
        <color theme="1"/>
        <rFont val="GLOCK Sans Regular"/>
      </rPr>
      <t>serial # required</t>
    </r>
    <r>
      <rPr>
        <sz val="11"/>
        <color theme="1"/>
        <rFont val="GLOCK Sans Regular"/>
      </rPr>
      <t>)</t>
    </r>
  </si>
  <si>
    <r>
      <t xml:space="preserve">Magazine Follower - .45 Auto G21, G21SF, G30, G30S, G30SF, G41Gen4MOS cap-style - fits </t>
    </r>
    <r>
      <rPr>
        <b/>
        <sz val="11"/>
        <rFont val="GLOCK Sans Regular"/>
      </rPr>
      <t>ONLY</t>
    </r>
    <r>
      <rPr>
        <sz val="11"/>
        <rFont val="GLOCK Sans Regular"/>
      </rPr>
      <t xml:space="preserve">   current mags Replaces 1304-1, 1304-2, 1304-3 - marked .45 &amp; 4 (Including Gen4) (Excludes G36, G36FGR) </t>
    </r>
  </si>
  <si>
    <r>
      <t xml:space="preserve">Sight - Night-Sight - GLOCK Front 4.1 (screw-on) </t>
    </r>
    <r>
      <rPr>
        <b/>
        <sz val="11"/>
        <color indexed="8"/>
        <rFont val="GLOCK Sans Regular"/>
      </rPr>
      <t>GNS</t>
    </r>
    <r>
      <rPr>
        <sz val="11"/>
        <color indexed="8"/>
        <rFont val="GLOCK Sans Regular"/>
      </rPr>
      <t xml:space="preserve"> Fits </t>
    </r>
    <r>
      <rPr>
        <b/>
        <sz val="11"/>
        <color indexed="8"/>
        <rFont val="GLOCK Sans Regular"/>
      </rPr>
      <t xml:space="preserve">All </t>
    </r>
    <r>
      <rPr>
        <sz val="11"/>
        <color indexed="8"/>
        <rFont val="GLOCK Sans Regular"/>
      </rPr>
      <t xml:space="preserve">models - Gen3, Gen4, Gen5, G43X, G48 </t>
    </r>
    <r>
      <rPr>
        <b/>
        <sz val="11"/>
        <color indexed="8"/>
        <rFont val="GLOCK Sans Regular"/>
      </rPr>
      <t>(Includes 5946 SCREW)</t>
    </r>
    <r>
      <rPr>
        <sz val="11"/>
        <color indexed="8"/>
        <rFont val="GLOCK Sans Regular"/>
      </rPr>
      <t xml:space="preserve"> </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</si>
  <si>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</si>
  <si>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 xml:space="preserve">Sight - Steel - GLOCK 7.3mm Rear  Fits All models (Including Gen3, Gen4, Gen5 &amp; MOS) (Excluding G42, G43, G43X, G48)  (longer dash with 2 shorter dashes on top indicates height)                   </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</si>
  <si>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 xml:space="preserve">Flat Cap Screw  TX10, M4x7.5, 10.9 G43X MOS, G48 
MOS </t>
    </r>
    <r>
      <rPr>
        <b/>
        <sz val="11"/>
        <color rgb="FF000000"/>
        <rFont val="GLOCK Sans Regular"/>
      </rPr>
      <t>ONLY</t>
    </r>
  </si>
  <si>
    <r>
      <t xml:space="preserve">Slide Stop Lever &amp; Spring - fits G20Gen5, G21Gen5, G29Gen5, G30Gen5 </t>
    </r>
    <r>
      <rPr>
        <b/>
        <sz val="11"/>
        <color theme="1"/>
        <rFont val="GLOCK Sans Regular"/>
      </rPr>
      <t>Only</t>
    </r>
    <r>
      <rPr>
        <sz val="11"/>
        <color theme="1"/>
        <rFont val="GLOCK Sans Regular"/>
      </rPr>
      <t xml:space="preserve"> - marked 8769 </t>
    </r>
  </si>
  <si>
    <r>
      <t xml:space="preserve">Trigger Mechanism Housing w/ejector (Marked 8196-2) Fits G20, G21, G29 , G30,  Gen5 </t>
    </r>
    <r>
      <rPr>
        <b/>
        <sz val="11"/>
        <color theme="1"/>
        <rFont val="GLOCK Sans Regular"/>
      </rPr>
      <t>Only</t>
    </r>
  </si>
  <si>
    <r>
      <t>Trigger Pin Ambi - Fits All Gen5, G19X, G20Gen5, G21Gen5, G44, G45, G45MOS, G45P, G47MOS (</t>
    </r>
    <r>
      <rPr>
        <b/>
        <sz val="11"/>
        <color theme="1"/>
        <rFont val="GLOCK Sans Regular"/>
      </rPr>
      <t>only</t>
    </r>
    <r>
      <rPr>
        <sz val="11"/>
        <color theme="1"/>
        <rFont val="GLOCK Sans Regular"/>
      </rPr>
      <t>) AMBI</t>
    </r>
  </si>
  <si>
    <r>
      <t xml:space="preserve">Magazine Speed Loader - fits G36, G36FGR .45 Auto </t>
    </r>
    <r>
      <rPr>
        <b/>
        <sz val="11"/>
        <color rgb="FF000000"/>
        <rFont val="GLOCK Sans Regular"/>
      </rPr>
      <t>only</t>
    </r>
    <r>
      <rPr>
        <sz val="11"/>
        <color indexed="8"/>
        <rFont val="GLOCK Sans Regular"/>
      </rPr>
      <t xml:space="preserve">     </t>
    </r>
  </si>
  <si>
    <r>
      <t xml:space="preserve">Magazine Speed Loader - fits G43, 9mm Slim </t>
    </r>
    <r>
      <rPr>
        <b/>
        <sz val="11"/>
        <rFont val="GLOCK Sans Regular"/>
      </rPr>
      <t xml:space="preserve">only  </t>
    </r>
    <r>
      <rPr>
        <sz val="11"/>
        <rFont val="GLOCK Sans Regular"/>
      </rPr>
      <t xml:space="preserve"> </t>
    </r>
  </si>
  <si>
    <r>
      <t xml:space="preserve">Magazine Speed Loader - fits G43X, G48 9mm </t>
    </r>
    <r>
      <rPr>
        <b/>
        <sz val="11"/>
        <rFont val="GLOCK Sans Regular"/>
      </rPr>
      <t>Only</t>
    </r>
  </si>
  <si>
    <r>
      <t xml:space="preserve">Magazine Speed Loader - fit G42 </t>
    </r>
    <r>
      <rPr>
        <b/>
        <sz val="11"/>
        <rFont val="GLOCK Sans Regular"/>
      </rPr>
      <t>Only</t>
    </r>
  </si>
  <si>
    <r>
      <t xml:space="preserve">Barrel G19 9mm VAR1 (for use in CHP or newer production VAR1 slides </t>
    </r>
    <r>
      <rPr>
        <b/>
        <sz val="11"/>
        <color theme="1"/>
        <rFont val="GLOCK Sans Regular"/>
      </rPr>
      <t>ONLY</t>
    </r>
    <r>
      <rPr>
        <sz val="11"/>
        <color theme="1"/>
        <rFont val="GLOCK Sans Regular"/>
      </rPr>
      <t xml:space="preserve">) </t>
    </r>
  </si>
  <si>
    <t xml:space="preserve">Barrel G19 9mm (for use in slides produced prior to CHP) </t>
  </si>
  <si>
    <t>Barrel G19Gen5, G19X, G45 9mm</t>
  </si>
  <si>
    <r>
      <t xml:space="preserve">Firing Pin Spring Cup (1 Spring Cup = 2 halves - replace in pairs </t>
    </r>
    <r>
      <rPr>
        <b/>
        <sz val="11"/>
        <rFont val="GLOCK Sans Regular"/>
      </rPr>
      <t>only</t>
    </r>
    <r>
      <rPr>
        <sz val="11"/>
        <rFont val="GLOCK Sans Regular"/>
      </rPr>
      <t xml:space="preserve">)   </t>
    </r>
  </si>
  <si>
    <r>
      <t xml:space="preserve">Firing Pin Assembly 02 .45Auto,  10mm G20, G20Gen5, G21Gen5, G29Gen5, G30Gen5 </t>
    </r>
    <r>
      <rPr>
        <b/>
        <sz val="11"/>
        <rFont val="GLOCK Sans Regular"/>
      </rPr>
      <t xml:space="preserve">Only </t>
    </r>
    <r>
      <rPr>
        <sz val="11"/>
        <rFont val="GLOCK Sans Regular"/>
      </rPr>
      <t>- marked 36753</t>
    </r>
  </si>
  <si>
    <r>
      <t xml:space="preserve">Magazine Floor Plate - 10mm, .45 Auto G20, G21 Gen5 </t>
    </r>
    <r>
      <rPr>
        <b/>
        <sz val="11"/>
        <rFont val="GLOCK Sans Regular"/>
      </rPr>
      <t>Only</t>
    </r>
  </si>
  <si>
    <t xml:space="preserve">Locking Block - G29, G29SF, G29Gen4, G29Gen5, G30, G30S, G30SF, G30Gen4, G30Gen5, G36, G36FGR - fits all models </t>
  </si>
  <si>
    <r>
      <t xml:space="preserve">Locking Block – G17, G17L, G17Gen4, G17P, G17R, G17T, G20, G20SF, G20Gen4, G21, G21Gen4,  G21SF, G21SFAmbi, G21Gen4, G22, G22Gen4, G22P, G24, G26, G31, G31Gen4MOS, G34, G34Gen4, G35, G35Gen4, G37, G37Gen4, G41MOS, G41Gen4 - fits </t>
    </r>
    <r>
      <rPr>
        <b/>
        <sz val="11"/>
        <rFont val="GLOCK Sans Regular"/>
      </rPr>
      <t>only</t>
    </r>
    <r>
      <rPr>
        <sz val="11"/>
        <rFont val="GLOCK Sans Regular"/>
      </rPr>
      <t xml:space="preserve"> current models (mid-2002 &amp; later) (Excludes Gen5)</t>
    </r>
  </si>
  <si>
    <r>
      <t xml:space="preserve">Magazine Follower - .357 G31, G32, G33 (Including Gen4) - 9rd, 11rd, 13rd, &amp; 15rd mags </t>
    </r>
    <r>
      <rPr>
        <b/>
        <sz val="11"/>
        <rFont val="GLOCK Sans Regular"/>
      </rPr>
      <t>Only</t>
    </r>
    <r>
      <rPr>
        <sz val="11"/>
        <rFont val="GLOCK Sans Regular"/>
      </rPr>
      <t xml:space="preserve"> - marked .357 &amp; 5              </t>
    </r>
  </si>
  <si>
    <r>
      <t xml:space="preserve">Magazine Follower - .40 G22, G23, G24, G27, G35 10rd mags w/ high round inside guide ribs </t>
    </r>
    <r>
      <rPr>
        <b/>
        <sz val="11"/>
        <rFont val="GLOCK Sans Regular"/>
      </rPr>
      <t>Only</t>
    </r>
    <r>
      <rPr>
        <sz val="11"/>
        <rFont val="GLOCK Sans Regular"/>
      </rPr>
      <t>, (marked .40/10 &amp; 1)</t>
    </r>
  </si>
  <si>
    <r>
      <t xml:space="preserve">Magazine Catch </t>
    </r>
    <r>
      <rPr>
        <b/>
        <sz val="11"/>
        <rFont val="GLOCK Sans Regular"/>
      </rPr>
      <t>Extended</t>
    </r>
    <r>
      <rPr>
        <sz val="11"/>
        <rFont val="GLOCK Sans Regular"/>
      </rPr>
      <t xml:space="preserve"> - fits all 9mm, .40, .380, .357, .45 GAP (standard catch on G34, G35) - (Excludes Gen4, Gen5, G19X, G36, G36FGR, G42, G43, G45, G48)</t>
    </r>
  </si>
  <si>
    <r>
      <t xml:space="preserve">Sight - Luminescent - GLOCK - Front Screw-on 4.1mm </t>
    </r>
    <r>
      <rPr>
        <b/>
        <sz val="11"/>
        <color indexed="8"/>
        <rFont val="GLOCK Sans Regular"/>
      </rPr>
      <t>(includes 5946 SCREW)</t>
    </r>
    <r>
      <rPr>
        <sz val="11"/>
        <color indexed="8"/>
        <rFont val="GLOCK Sans Regular"/>
      </rPr>
      <t xml:space="preserve"> metal sight-not a night sight Fits All models - Gen3 &amp; Gen4 </t>
    </r>
  </si>
  <si>
    <r>
      <t>Trigger Pin - Fits all - (Excludes</t>
    </r>
    <r>
      <rPr>
        <sz val="11"/>
        <color indexed="8"/>
        <rFont val="GLOCK Sans Regular"/>
      </rPr>
      <t xml:space="preserve"> Gen5, G19X, G36, G36FGR, G42, G43, G43X, G44, G45, G48)</t>
    </r>
  </si>
  <si>
    <t>Trigger with trigger bar - 17Gen4, G22Gen4, G31Gen4, G34Gen4, G35Gen4, G37Gen3, G37Gen4 Smooth trigger (marked 3600-1)</t>
  </si>
  <si>
    <r>
      <t>Backstrap/Beavertail G17, G22, G31, G34, G35, G37, G45MOS, G47MOS (Gen4, Gen5) Set (BLK)</t>
    </r>
    <r>
      <rPr>
        <b/>
        <sz val="11"/>
        <rFont val="GLOCK Sans Regular"/>
      </rPr>
      <t xml:space="preserve"> </t>
    </r>
    <r>
      <rPr>
        <b/>
        <sz val="9"/>
        <rFont val="GLOCK Sans Regular"/>
      </rPr>
      <t>(Packaged for Resale)</t>
    </r>
    <r>
      <rPr>
        <b/>
        <sz val="11"/>
        <rFont val="GLOCK Sans Regular"/>
      </rPr>
      <t xml:space="preserve"> </t>
    </r>
    <r>
      <rPr>
        <sz val="11"/>
        <rFont val="GLOCK Sans Regular"/>
      </rPr>
      <t xml:space="preserve">UPC: 764503042249  </t>
    </r>
    <r>
      <rPr>
        <b/>
        <sz val="11"/>
        <rFont val="GLOCK Sans Regular"/>
      </rPr>
      <t xml:space="preserve">                  </t>
    </r>
  </si>
  <si>
    <r>
      <t xml:space="preserve">Extractor 13 10mm  (15o-5o) G20Gen5, G29Gen5 </t>
    </r>
    <r>
      <rPr>
        <b/>
        <sz val="11"/>
        <color theme="1"/>
        <rFont val="GLOCK Sans Regular"/>
      </rPr>
      <t xml:space="preserve">Only </t>
    </r>
    <r>
      <rPr>
        <sz val="11"/>
        <color theme="1"/>
        <rFont val="GLOCK Sans Regular"/>
      </rPr>
      <t>- with Loaded Chamber Indicator (LCI)  (use only with 3442 Bearing)</t>
    </r>
  </si>
  <si>
    <r>
      <t xml:space="preserve">Extractor 02 .45 Auto (15o-5o) G21Gen5, G30Gen5 </t>
    </r>
    <r>
      <rPr>
        <b/>
        <sz val="11"/>
        <color theme="1"/>
        <rFont val="GLOCK Sans Regular"/>
      </rPr>
      <t xml:space="preserve">Only </t>
    </r>
    <r>
      <rPr>
        <sz val="11"/>
        <color theme="1"/>
        <rFont val="GLOCK Sans Regular"/>
      </rPr>
      <t xml:space="preserve">- with Loaded Chamber Indicator (LCI)(use </t>
    </r>
    <r>
      <rPr>
        <b/>
        <sz val="11"/>
        <color theme="1"/>
        <rFont val="GLOCK Sans Regular"/>
      </rPr>
      <t>only</t>
    </r>
    <r>
      <rPr>
        <sz val="11"/>
        <color theme="1"/>
        <rFont val="GLOCK Sans Regular"/>
      </rPr>
      <t xml:space="preserve"> with 3442 Bearing)</t>
    </r>
  </si>
  <si>
    <r>
      <t xml:space="preserve">Extractor Depressor Plunger &amp; Spring Assembly .All 45Auto &amp; 10mm with LCI Extractors </t>
    </r>
    <r>
      <rPr>
        <b/>
        <sz val="11"/>
        <color theme="1"/>
        <rFont val="GLOCK Sans Regular"/>
      </rPr>
      <t>Only</t>
    </r>
    <r>
      <rPr>
        <sz val="11"/>
        <color theme="1"/>
        <rFont val="GLOCK Sans Regular"/>
      </rPr>
      <t xml:space="preserve"> </t>
    </r>
  </si>
  <si>
    <r>
      <t>Magazine Floor Plate -  Gen5 9mm, .40 (</t>
    </r>
    <r>
      <rPr>
        <b/>
        <sz val="11"/>
        <rFont val="GLOCK Sans Regular"/>
      </rPr>
      <t>Red</t>
    </r>
    <r>
      <rPr>
        <sz val="11"/>
        <rFont val="GLOCK Sans Regular"/>
      </rPr>
      <t xml:space="preserve"> for training pistols) - LE Agency Sales </t>
    </r>
    <r>
      <rPr>
        <b/>
        <sz val="11"/>
        <rFont val="GLOCK Sans Regular"/>
      </rPr>
      <t>Only</t>
    </r>
  </si>
  <si>
    <r>
      <t xml:space="preserve">Magazine Spring - 9mm G17, G17L, G34, G19X, G45, G47 10rd mags </t>
    </r>
    <r>
      <rPr>
        <b/>
        <sz val="11"/>
        <rFont val="GLOCK Sans Regular"/>
      </rPr>
      <t xml:space="preserve">only </t>
    </r>
  </si>
  <si>
    <r>
      <t xml:space="preserve">MOS Cover plate and Wedge Screw M3.5x8.8 - COA Models </t>
    </r>
    <r>
      <rPr>
        <b/>
        <sz val="11"/>
        <color theme="1"/>
        <rFont val="GLOCK Sans Regular"/>
      </rPr>
      <t>Only</t>
    </r>
  </si>
  <si>
    <r>
      <t xml:space="preserve">MOS Cover Plate (Polymer) 08 G19, G45, G47 Gen5 COA Models </t>
    </r>
    <r>
      <rPr>
        <b/>
        <sz val="11"/>
        <color theme="1"/>
        <rFont val="GLOCK Sans Regular"/>
      </rPr>
      <t>only</t>
    </r>
  </si>
  <si>
    <r>
      <t xml:space="preserve">MOS Cover Plate (Polymer) 08 G43X, G48 COA Models </t>
    </r>
    <r>
      <rPr>
        <b/>
        <sz val="11"/>
        <color theme="1"/>
        <rFont val="GLOCK Sans Regular"/>
      </rPr>
      <t>only</t>
    </r>
  </si>
  <si>
    <r>
      <t xml:space="preserve">MOS adapter plate 01 Set 9mm - G17, G19, G45, G47, G34 Fits Optic Doctor, Meopta, Insight, Vortex, Burris </t>
    </r>
    <r>
      <rPr>
        <b/>
        <sz val="9"/>
        <rFont val="GLOCK Sans Reg"/>
      </rPr>
      <t>(Packaged for Resale)</t>
    </r>
    <r>
      <rPr>
        <sz val="11"/>
        <rFont val="GLOCK Sans Reg"/>
      </rPr>
      <t xml:space="preserve"> UPC: 764503055393</t>
    </r>
  </si>
  <si>
    <r>
      <t xml:space="preserve">Connector 4.5 lb "minus"  (marked " - ") - </t>
    </r>
    <r>
      <rPr>
        <b/>
        <sz val="11"/>
        <rFont val="GLOCK Sans Regular"/>
      </rPr>
      <t>LE agency ONLY (Chief or Sheriff Authorization &amp; Signature required</t>
    </r>
    <r>
      <rPr>
        <sz val="11"/>
        <rFont val="GLOCK Sans Regular"/>
      </rPr>
      <t xml:space="preserve">) - See page </t>
    </r>
    <r>
      <rPr>
        <b/>
        <sz val="11"/>
        <rFont val="GLOCK Sans Regular"/>
      </rPr>
      <t>16</t>
    </r>
    <r>
      <rPr>
        <sz val="11"/>
        <rFont val="GLOCK Sans Regular"/>
      </rPr>
      <t xml:space="preserve"> (Excludes G42, G43)   </t>
    </r>
  </si>
  <si>
    <r>
      <t xml:space="preserve">Firing Pin Spring Cup, </t>
    </r>
    <r>
      <rPr>
        <b/>
        <sz val="11"/>
        <rFont val="GLOCK Sans Regular"/>
      </rPr>
      <t>maritime or marine</t>
    </r>
    <r>
      <rPr>
        <sz val="11"/>
        <rFont val="GLOCK Sans Regular"/>
      </rPr>
      <t xml:space="preserve"> (1 Spring Cup = 2 halves), G19X - </t>
    </r>
    <r>
      <rPr>
        <b/>
        <sz val="11"/>
        <rFont val="GLOCK Sans Regular"/>
      </rPr>
      <t>LE agency only (Chief or Sheriff Authorization &amp; Signature required)</t>
    </r>
    <r>
      <rPr>
        <sz val="11"/>
        <rFont val="GLOCK Sans Regular"/>
      </rPr>
      <t xml:space="preserve"> - See</t>
    </r>
    <r>
      <rPr>
        <b/>
        <sz val="11"/>
        <rFont val="GLOCK Sans Regular"/>
      </rPr>
      <t xml:space="preserve"> </t>
    </r>
    <r>
      <rPr>
        <sz val="11"/>
        <rFont val="GLOCK Sans Regular"/>
      </rPr>
      <t>page</t>
    </r>
    <r>
      <rPr>
        <b/>
        <sz val="11"/>
        <rFont val="GLOCK Sans Regular"/>
      </rPr>
      <t xml:space="preserve"> 16</t>
    </r>
    <r>
      <rPr>
        <sz val="11"/>
        <rFont val="GLOCK Sans Regular"/>
      </rPr>
      <t xml:space="preserve"> - G19X models must provide a Serial Number for individual armorer purchases</t>
    </r>
  </si>
  <si>
    <t>Locking Block 19T - Fits Gen 5 Training Models G19T,G17T,G45T,G47T (Including MOS)</t>
  </si>
  <si>
    <t>Firing Pin 01 Assembled (Training) Fits Gen5 Training models G19T,G17T,G45T,G47T (Includes MOS)</t>
  </si>
  <si>
    <t xml:space="preserve">Orders can be e-mailed to glockcustomerservice@glock.us                                                                                                                                            Faxed to 770-433-8719 or Mailed to: Parts Orders, GLOCK, Inc. P.O. Box 369, Smyrna GA 30081                                                                              For questions, please call GLOCK customer service @ 770-432-1202, or your local GLOCK Representative                         </t>
  </si>
  <si>
    <t>Colorado residences that qualify for exemption from the Colorado Excise Tax need to complete and remit form                                                     DR 7612 (3/17/2025) from the Colorado Department of Revenue                                                                                                                         Tax.Colorado.gov - https://tax.colorado.gov/DR7612</t>
  </si>
  <si>
    <t>MOS adapter plate 05 Set 10mm, .45cal, .40cal, G20, G21, G22,G23, G35, G40 Fits Optic Doctor, Meopta, Insight, Vortex, Burris (Packaged for Resale) UPC: 764503055430</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</si>
  <si>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</si>
  <si>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</si>
  <si>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 Floorplate will add 1 rd to .40 &amp; .45 Gap, &amp; 357 Sig and 2 rds to 9mm</t>
  </si>
  <si>
    <r>
      <t>Certified Armorer                                                                                                                                                                                                                                                                                                                    MOST ITEMS ARE NOT PACKAGED FOR RETAIL SALES</t>
    </r>
    <r>
      <rPr>
        <b/>
        <sz val="11"/>
        <color theme="1"/>
        <rFont val="GLOCK Sans Regular"/>
      </rPr>
      <t xml:space="preserve">                                                                                                                                   UPC's are not available for unpackaged items</t>
    </r>
  </si>
  <si>
    <t>Magazine Follower - .40  G22, G23, G24, G27, G35 cap-style (marked .40 &amp; 10) fits mags factory-supplied  w/ "6", "7", "8", "9" or "10" followers - 15 rd mags</t>
  </si>
  <si>
    <t>Name on Armorers Certificate:                                                   Pistol Serial No.:                                                  Model No.:</t>
  </si>
  <si>
    <t>California distributors, dealers, and retailers must provide a complete and valid FFL number to receive parts and accessories. Orders cannot be completed without the FFL number included and validated.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</si>
</sst>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75">
    <font>
      <sz val="10"/>
      <name val="Aptos Narrow"/>
      <family val="1"/>
      <scheme val="minor"/>
    </font>
    <font>
      <sz val="11"/>
      <color theme="1"/>
      <name val="Aptos Narrow"/>
      <family val="2"/>
      <scheme val="minor"/>
    </font>
    <font>
      <sz val="10"/>
      <name val="Aptos Narrow"/>
      <family val="1"/>
      <scheme val="minor"/>
    </font>
    <font>
      <b/>
      <sz val="14"/>
      <color theme="1"/>
      <name val="GLOCK Sans Regular"/>
    </font>
    <font>
      <sz val="10"/>
      <color theme="1"/>
      <name val="Aptos Narrow"/>
      <family val="1"/>
      <scheme val="minor"/>
    </font>
    <font>
      <b/>
      <sz val="12"/>
      <color theme="1"/>
      <name val="GLOCK Sans Regular"/>
    </font>
    <font>
      <sz val="12"/>
      <name val="Aptos Narrow"/>
      <family val="1"/>
      <scheme val="minor"/>
    </font>
    <font>
      <b/>
      <u/>
      <sz val="12"/>
      <color theme="1"/>
      <name val="GLOCK Sans Regular"/>
    </font>
    <font>
      <b/>
      <sz val="12"/>
      <color rgb="FFFF0000"/>
      <name val="GLOCK Sans Regular"/>
    </font>
    <font>
      <b/>
      <sz val="12"/>
      <color rgb="FF000000"/>
      <name val="GLOCK Sans Regular"/>
    </font>
    <font>
      <b/>
      <u/>
      <sz val="12"/>
      <color rgb="FF000000"/>
      <name val="GLOCK Sans Regular"/>
    </font>
    <font>
      <sz val="12"/>
      <name val="GLOCK Sans Regular"/>
    </font>
    <font>
      <sz val="11"/>
      <color theme="1"/>
      <name val="GLOCK Sans Regular"/>
    </font>
    <font>
      <sz val="11"/>
      <name val="Aptos Narrow"/>
      <family val="1"/>
      <scheme val="minor"/>
    </font>
    <font>
      <b/>
      <sz val="11"/>
      <color theme="1"/>
      <name val="GLOCK Sans Regular"/>
    </font>
    <font>
      <sz val="9"/>
      <color theme="1"/>
      <name val="Aptos Narrow"/>
      <family val="1"/>
      <scheme val="minor"/>
    </font>
    <font>
      <b/>
      <sz val="11"/>
      <color theme="1"/>
      <name val="GLOCK Sans Reg"/>
    </font>
    <font>
      <b/>
      <sz val="11"/>
      <name val="GLOCK Sans Reg"/>
    </font>
    <font>
      <b/>
      <sz val="11"/>
      <color indexed="8"/>
      <name val="GLOCK Sans Regular"/>
    </font>
    <font>
      <b/>
      <sz val="12"/>
      <color indexed="8"/>
      <name val="GLOCK Sans Regular"/>
    </font>
    <font>
      <b/>
      <sz val="11"/>
      <name val="Aptos Narrow"/>
      <family val="1"/>
      <scheme val="minor"/>
    </font>
    <font>
      <sz val="11"/>
      <color indexed="8"/>
      <name val="GLOCK Sans Regular"/>
    </font>
    <font>
      <sz val="11"/>
      <color theme="1"/>
      <name val="Arial"/>
      <family val="2"/>
    </font>
    <font>
      <sz val="11"/>
      <color rgb="FFFF0000"/>
      <name val="GLOCK Sans Regular"/>
    </font>
    <font>
      <b/>
      <sz val="9"/>
      <color rgb="FFFF0000"/>
      <name val="GLOCK Sans Regular"/>
    </font>
    <font>
      <sz val="9"/>
      <color rgb="FFFF0000"/>
      <name val="GLOCK Sans Regular"/>
    </font>
    <font>
      <sz val="11"/>
      <name val="GLOCK Sans Regular"/>
    </font>
    <font>
      <sz val="10"/>
      <color rgb="FFFF0000"/>
      <name val="Aptos Narrow"/>
      <family val="1"/>
      <scheme val="minor"/>
    </font>
    <font>
      <b/>
      <sz val="11"/>
      <color rgb="FFFF0000"/>
      <name val="GLOCK Sans Regular"/>
    </font>
    <font>
      <sz val="11"/>
      <color rgb="FFFF0000"/>
      <name val="Aptos Narrow"/>
      <family val="1"/>
      <scheme val="minor"/>
    </font>
    <font>
      <b/>
      <sz val="11"/>
      <name val="GLOCK Sans Regular"/>
    </font>
    <font>
      <b/>
      <sz val="11"/>
      <color theme="0"/>
      <name val="GLOCK Sans Regular"/>
    </font>
    <font>
      <sz val="10"/>
      <color theme="0"/>
      <name val="Aptos Narrow"/>
      <family val="1"/>
      <scheme val="minor"/>
    </font>
    <font>
      <b/>
      <sz val="9"/>
      <color theme="1"/>
      <name val="GLOCK Sans Regular"/>
    </font>
    <font>
      <b/>
      <sz val="9"/>
      <name val="GLOCK Sans Regular"/>
    </font>
    <font>
      <sz val="11"/>
      <name val="GLOCK Sans Reg"/>
    </font>
    <font>
      <sz val="10"/>
      <name val="GLOCK Sans Reg"/>
    </font>
    <font>
      <sz val="11"/>
      <color theme="1"/>
      <name val="GLOCK Sans Reg"/>
    </font>
    <font>
      <sz val="10"/>
      <name val="GLOCK Sans Regular"/>
    </font>
    <font>
      <vertAlign val="superscript"/>
      <sz val="11"/>
      <color indexed="8"/>
      <name val="GLOCK Sans Regular"/>
    </font>
    <font>
      <sz val="11"/>
      <name val="Arial"/>
      <family val="2"/>
    </font>
    <font>
      <sz val="11"/>
      <color indexed="8"/>
      <name val="Calibri"/>
      <family val="2"/>
    </font>
    <font>
      <b/>
      <sz val="9"/>
      <color rgb="FF000000"/>
      <name val="GLOCK Sans Regular"/>
    </font>
    <font>
      <sz val="11"/>
      <color rgb="FF000000"/>
      <name val="GLOCK Sans Regular"/>
    </font>
    <font>
      <sz val="11"/>
      <name val="Aptos Narrow"/>
      <family val="2"/>
      <scheme val="minor"/>
    </font>
    <font>
      <b/>
      <sz val="11"/>
      <color theme="0"/>
      <name val="GLOCK Sans regh"/>
    </font>
    <font>
      <sz val="11"/>
      <name val="GLOCK Sans regh"/>
    </font>
    <font>
      <b/>
      <sz val="10"/>
      <name val="Aptos Narrow"/>
      <family val="1"/>
      <scheme val="minor"/>
    </font>
    <font>
      <sz val="11"/>
      <color theme="0"/>
      <name val="GLOCK Sans Regular"/>
    </font>
    <font>
      <b/>
      <sz val="11"/>
      <color rgb="FF000000"/>
      <name val="GLOCK Sans Regular"/>
    </font>
    <font>
      <sz val="14"/>
      <color theme="1"/>
      <name val="GLOCK Sans Regular"/>
    </font>
    <font>
      <sz val="14"/>
      <color theme="0"/>
      <name val="GLOCK Sans Regular"/>
    </font>
    <font>
      <sz val="11"/>
      <color theme="1"/>
      <name val="Aptos Narrow"/>
      <family val="1"/>
      <scheme val="minor"/>
    </font>
    <font>
      <sz val="14"/>
      <name val="Aptos Narrow"/>
      <family val="1"/>
      <scheme val="minor"/>
    </font>
    <font>
      <sz val="9"/>
      <color theme="1"/>
      <name val="GLOCK Sans Regular"/>
    </font>
    <font>
      <sz val="9"/>
      <name val="GLOCK Sans Regular"/>
    </font>
    <font>
      <b/>
      <sz val="10"/>
      <color indexed="9"/>
      <name val="GLOCK Sans Regular"/>
    </font>
    <font>
      <b/>
      <sz val="9"/>
      <name val="GLOCK Sans Reg"/>
    </font>
    <font>
      <b/>
      <sz val="9"/>
      <color theme="1"/>
      <name val="GLOCK Sans Reg"/>
    </font>
    <font>
      <b/>
      <sz val="12"/>
      <name val="Aptos Narrow"/>
      <family val="1"/>
      <scheme val="minor"/>
    </font>
    <font>
      <sz val="11"/>
      <name val="GLOCK Sans"/>
      <family val="3"/>
    </font>
    <font>
      <b/>
      <sz val="11"/>
      <name val="GLOCK Sans"/>
      <family val="3"/>
    </font>
    <font>
      <sz val="10"/>
      <name val="GLOCK Sans"/>
      <family val="3"/>
    </font>
    <font>
      <sz val="9"/>
      <name val="Verdana"/>
      <family val="2"/>
    </font>
    <font>
      <b/>
      <sz val="12"/>
      <name val="Verdana"/>
      <family val="2"/>
    </font>
    <font>
      <b/>
      <sz val="10"/>
      <name val="GLOCK Sans Regular"/>
    </font>
    <font>
      <b/>
      <sz val="16"/>
      <name val="GLOCK Sans Regular"/>
    </font>
    <font>
      <sz val="9"/>
      <color theme="1"/>
      <name val="Arial"/>
      <family val="2"/>
    </font>
    <font>
      <b/>
      <sz val="8"/>
      <name val="GLOCK Sans Regular"/>
    </font>
    <font>
      <sz val="10"/>
      <color theme="1"/>
      <name val="GLOCK Sans"/>
      <family val="3"/>
    </font>
    <font>
      <sz val="10"/>
      <color theme="0"/>
      <name val="GLOCK Sans Regular"/>
    </font>
    <font>
      <sz val="10"/>
      <color theme="0"/>
      <name val="GLOCK Sans"/>
      <family val="3"/>
    </font>
    <font>
      <b/>
      <sz val="10"/>
      <color theme="0"/>
      <name val="GLOCK Sans Regula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theme="7"/>
      </right>
      <top/>
      <bottom/>
      <diagonal/>
    </border>
    <border>
      <left style="thin">
        <color theme="7"/>
      </left>
      <right/>
      <top/>
      <bottom/>
      <diagonal/>
    </border>
    <border>
      <left style="medium">
        <color indexed="64"/>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diagonal/>
    </border>
    <border>
      <left/>
      <right style="medium">
        <color indexed="64"/>
      </right>
      <top style="thin">
        <color theme="7"/>
      </top>
      <bottom/>
      <diagonal/>
    </border>
    <border>
      <left style="medium">
        <color indexed="64"/>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bottom style="thin">
        <color theme="7"/>
      </bottom>
      <diagonal/>
    </border>
    <border>
      <left/>
      <right style="medium">
        <color indexed="64"/>
      </right>
      <top/>
      <bottom style="thin">
        <color theme="7"/>
      </bottom>
      <diagonal/>
    </border>
    <border>
      <left style="medium">
        <color indexed="64"/>
      </left>
      <right/>
      <top style="thin">
        <color theme="7"/>
      </top>
      <bottom style="thin">
        <color theme="7"/>
      </bottom>
      <diagonal/>
    </border>
    <border>
      <left/>
      <right/>
      <top style="thin">
        <color theme="7"/>
      </top>
      <bottom style="thin">
        <color theme="7"/>
      </bottom>
      <diagonal/>
    </border>
    <border>
      <left/>
      <right style="medium">
        <color indexed="64"/>
      </right>
      <top style="thin">
        <color theme="7"/>
      </top>
      <bottom style="thin">
        <color theme="7"/>
      </bottom>
      <diagonal/>
    </border>
    <border>
      <left style="medium">
        <color indexed="64"/>
      </left>
      <right/>
      <top style="thin">
        <color theme="7"/>
      </top>
      <bottom style="thin">
        <color indexed="64"/>
      </bottom>
      <diagonal/>
    </border>
    <border>
      <left/>
      <right/>
      <top style="thin">
        <color theme="7"/>
      </top>
      <bottom style="thin">
        <color indexed="64"/>
      </bottom>
      <diagonal/>
    </border>
    <border>
      <left/>
      <right style="medium">
        <color indexed="64"/>
      </right>
      <top style="thin">
        <color theme="7"/>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441">
    <xf numFmtId="0" fontId="0" fillId="0" borderId="0" xfId="0"/>
    <xf numFmtId="164" fontId="12" fillId="2" borderId="9" xfId="0" applyNumberFormat="1" applyFont="1" applyFill="1" applyBorder="1" applyAlignment="1">
      <alignment horizontal="center" vertical="center"/>
    </xf>
    <xf numFmtId="164" fontId="12" fillId="2" borderId="27" xfId="0" applyNumberFormat="1" applyFont="1" applyFill="1" applyBorder="1" applyAlignment="1">
      <alignment horizontal="center" vertical="center" wrapText="1"/>
    </xf>
    <xf numFmtId="2" fontId="14" fillId="2" borderId="27" xfId="0" applyNumberFormat="1" applyFont="1" applyFill="1" applyBorder="1" applyAlignment="1">
      <alignment horizontal="center" vertical="center" wrapText="1"/>
    </xf>
    <xf numFmtId="164" fontId="12" fillId="2" borderId="27" xfId="2" applyNumberFormat="1" applyFont="1" applyFill="1" applyBorder="1" applyAlignment="1">
      <alignment horizontal="center" vertical="center" wrapText="1"/>
    </xf>
    <xf numFmtId="1" fontId="22" fillId="2" borderId="27" xfId="2" applyNumberFormat="1" applyFont="1" applyFill="1" applyBorder="1" applyAlignment="1" applyProtection="1">
      <alignment horizontal="center" vertical="center" wrapText="1"/>
      <protection locked="0"/>
    </xf>
    <xf numFmtId="164" fontId="23" fillId="0" borderId="27" xfId="2" applyNumberFormat="1" applyFont="1" applyBorder="1" applyAlignment="1">
      <alignment horizontal="center" vertical="center" wrapText="1"/>
    </xf>
    <xf numFmtId="164" fontId="12" fillId="0" borderId="27" xfId="2" applyNumberFormat="1" applyFont="1" applyBorder="1" applyAlignment="1">
      <alignment horizontal="center" vertical="center" wrapText="1"/>
    </xf>
    <xf numFmtId="1" fontId="22" fillId="0" borderId="27" xfId="2" applyNumberFormat="1" applyFont="1" applyBorder="1" applyAlignment="1" applyProtection="1">
      <alignment horizontal="center" vertical="center" wrapText="1"/>
      <protection locked="0"/>
    </xf>
    <xf numFmtId="164" fontId="23" fillId="0" borderId="27" xfId="0" applyNumberFormat="1" applyFont="1" applyBorder="1" applyAlignment="1">
      <alignment horizontal="center" vertical="center" wrapText="1"/>
    </xf>
    <xf numFmtId="0" fontId="30" fillId="4" borderId="27" xfId="0" applyFont="1" applyFill="1" applyBorder="1" applyAlignment="1">
      <alignment horizontal="center" vertical="top"/>
    </xf>
    <xf numFmtId="8" fontId="35" fillId="0" borderId="27" xfId="0" applyNumberFormat="1" applyFont="1" applyBorder="1" applyAlignment="1">
      <alignment horizontal="center" vertical="center" wrapText="1"/>
    </xf>
    <xf numFmtId="2" fontId="35" fillId="0" borderId="27" xfId="0" applyNumberFormat="1" applyFont="1" applyBorder="1" applyAlignment="1">
      <alignment vertical="center" wrapText="1"/>
    </xf>
    <xf numFmtId="164" fontId="12" fillId="2" borderId="27" xfId="0" applyNumberFormat="1" applyFont="1" applyFill="1" applyBorder="1" applyAlignment="1">
      <alignment horizontal="center" vertical="center"/>
    </xf>
    <xf numFmtId="1" fontId="22" fillId="2" borderId="27" xfId="0" applyNumberFormat="1" applyFont="1" applyFill="1" applyBorder="1" applyAlignment="1" applyProtection="1">
      <alignment horizontal="center" vertical="center"/>
      <protection locked="0"/>
    </xf>
    <xf numFmtId="164" fontId="26" fillId="2" borderId="27" xfId="0" applyNumberFormat="1" applyFont="1" applyFill="1" applyBorder="1" applyAlignment="1">
      <alignment horizontal="center" vertical="center" wrapText="1"/>
    </xf>
    <xf numFmtId="164" fontId="26" fillId="2" borderId="27" xfId="0" applyNumberFormat="1" applyFont="1" applyFill="1" applyBorder="1" applyAlignment="1">
      <alignment horizontal="center" vertical="center"/>
    </xf>
    <xf numFmtId="0" fontId="48" fillId="4" borderId="27" xfId="0" applyFont="1" applyFill="1" applyBorder="1" applyAlignment="1">
      <alignment horizontal="center" vertical="center" wrapText="1"/>
    </xf>
    <xf numFmtId="1" fontId="22" fillId="0" borderId="27" xfId="0" applyNumberFormat="1" applyFont="1" applyBorder="1" applyAlignment="1" applyProtection="1">
      <alignment horizontal="center" vertical="center" wrapText="1"/>
      <protection locked="0"/>
    </xf>
    <xf numFmtId="8" fontId="12" fillId="2" borderId="27" xfId="0" applyNumberFormat="1" applyFont="1" applyFill="1" applyBorder="1" applyAlignment="1">
      <alignment horizontal="center" vertical="center" wrapText="1"/>
    </xf>
    <xf numFmtId="164" fontId="12" fillId="0" borderId="27" xfId="2" applyNumberFormat="1" applyFont="1" applyBorder="1" applyAlignment="1">
      <alignment horizontal="center" wrapText="1"/>
    </xf>
    <xf numFmtId="0" fontId="12" fillId="0" borderId="27" xfId="0" applyFont="1" applyBorder="1" applyAlignment="1">
      <alignment horizontal="center" vertical="center" wrapText="1"/>
    </xf>
    <xf numFmtId="164" fontId="22" fillId="2" borderId="27" xfId="0" applyNumberFormat="1" applyFont="1" applyFill="1" applyBorder="1" applyAlignment="1">
      <alignment horizontal="center" vertical="center" wrapText="1"/>
    </xf>
    <xf numFmtId="164" fontId="12" fillId="0" borderId="27" xfId="0" applyNumberFormat="1" applyFont="1" applyBorder="1" applyAlignment="1">
      <alignment horizontal="center" vertical="center" wrapText="1"/>
    </xf>
    <xf numFmtId="1" fontId="13" fillId="2" borderId="27" xfId="0" applyNumberFormat="1" applyFont="1" applyFill="1" applyBorder="1" applyAlignment="1">
      <alignment horizontal="center" vertical="center"/>
    </xf>
    <xf numFmtId="164" fontId="35" fillId="0" borderId="27" xfId="0" applyNumberFormat="1" applyFont="1" applyBorder="1" applyAlignment="1">
      <alignment horizontal="center"/>
    </xf>
    <xf numFmtId="1" fontId="40" fillId="2" borderId="27" xfId="0" applyNumberFormat="1" applyFont="1" applyFill="1" applyBorder="1" applyAlignment="1">
      <alignment horizontal="center"/>
    </xf>
    <xf numFmtId="2" fontId="59" fillId="0" borderId="27" xfId="0" applyNumberFormat="1" applyFont="1" applyBorder="1" applyAlignment="1">
      <alignment horizontal="center" vertical="center"/>
    </xf>
    <xf numFmtId="8" fontId="22" fillId="2" borderId="27" xfId="0" applyNumberFormat="1" applyFont="1" applyFill="1" applyBorder="1"/>
    <xf numFmtId="165" fontId="14" fillId="2" borderId="27" xfId="0" applyNumberFormat="1" applyFont="1" applyFill="1" applyBorder="1" applyAlignment="1">
      <alignment horizontal="right"/>
    </xf>
    <xf numFmtId="8" fontId="12" fillId="2" borderId="27" xfId="0" applyNumberFormat="1" applyFont="1" applyFill="1" applyBorder="1" applyAlignment="1">
      <alignment horizontal="center"/>
    </xf>
    <xf numFmtId="0" fontId="4" fillId="2" borderId="0" xfId="0" applyFont="1" applyFill="1"/>
    <xf numFmtId="0" fontId="4" fillId="2" borderId="0" xfId="0" applyFont="1" applyFill="1" applyAlignment="1">
      <alignment horizontal="left" vertical="center"/>
    </xf>
    <xf numFmtId="0" fontId="13" fillId="0" borderId="0" xfId="0" applyFont="1" applyAlignment="1">
      <alignment vertical="center"/>
    </xf>
    <xf numFmtId="0" fontId="4" fillId="2" borderId="0" xfId="0" applyFont="1" applyFill="1" applyAlignment="1">
      <alignment vertical="center"/>
    </xf>
    <xf numFmtId="0" fontId="15" fillId="2" borderId="0" xfId="0" applyFont="1" applyFill="1"/>
    <xf numFmtId="0" fontId="20" fillId="2" borderId="0" xfId="0" applyFont="1" applyFill="1" applyAlignment="1">
      <alignment horizontal="center"/>
    </xf>
    <xf numFmtId="0" fontId="13" fillId="2" borderId="0" xfId="0" applyFont="1" applyFill="1" applyAlignment="1">
      <alignment vertical="center"/>
    </xf>
    <xf numFmtId="0" fontId="26" fillId="2" borderId="0" xfId="0" applyFont="1" applyFill="1" applyAlignment="1">
      <alignment vertical="center"/>
    </xf>
    <xf numFmtId="0" fontId="26" fillId="0" borderId="0" xfId="0" applyFont="1" applyAlignment="1">
      <alignment vertical="center"/>
    </xf>
    <xf numFmtId="0" fontId="35" fillId="2" borderId="0" xfId="0" applyFont="1" applyFill="1" applyAlignment="1">
      <alignment vertical="center"/>
    </xf>
    <xf numFmtId="0" fontId="40" fillId="2" borderId="0" xfId="0" applyFont="1" applyFill="1" applyAlignment="1">
      <alignment vertical="center"/>
    </xf>
    <xf numFmtId="0" fontId="13" fillId="2" borderId="0" xfId="0" applyFont="1" applyFill="1" applyAlignment="1">
      <alignment vertical="center" wrapText="1"/>
    </xf>
    <xf numFmtId="0" fontId="44" fillId="2" borderId="0" xfId="0" applyFont="1" applyFill="1" applyAlignment="1">
      <alignment vertical="center"/>
    </xf>
    <xf numFmtId="0" fontId="53" fillId="2" borderId="0" xfId="0" applyFont="1" applyFill="1" applyAlignment="1">
      <alignment vertical="center" wrapText="1"/>
    </xf>
    <xf numFmtId="0" fontId="13" fillId="0" borderId="0" xfId="0" applyFont="1" applyAlignment="1">
      <alignment vertical="center" wrapText="1"/>
    </xf>
    <xf numFmtId="0" fontId="6" fillId="2" borderId="0" xfId="0" applyFont="1" applyFill="1" applyAlignment="1">
      <alignment vertical="center"/>
    </xf>
    <xf numFmtId="0" fontId="0" fillId="2" borderId="0" xfId="0" applyFill="1"/>
    <xf numFmtId="0" fontId="0" fillId="0" borderId="0" xfId="0" applyAlignment="1">
      <alignment wrapText="1"/>
    </xf>
    <xf numFmtId="0" fontId="13" fillId="2" borderId="0" xfId="0" applyFont="1" applyFill="1"/>
    <xf numFmtId="164" fontId="0" fillId="2" borderId="0" xfId="0" applyNumberFormat="1" applyFill="1" applyAlignment="1">
      <alignment horizontal="center"/>
    </xf>
    <xf numFmtId="2" fontId="0" fillId="2" borderId="0" xfId="0" applyNumberFormat="1" applyFill="1" applyAlignment="1">
      <alignment horizontal="right"/>
    </xf>
    <xf numFmtId="0" fontId="6" fillId="2" borderId="0" xfId="0" applyFont="1" applyFill="1"/>
    <xf numFmtId="0" fontId="0" fillId="2" borderId="0" xfId="0" applyFill="1" applyAlignment="1">
      <alignment vertical="top"/>
    </xf>
    <xf numFmtId="0" fontId="0" fillId="2" borderId="4" xfId="0" applyFill="1" applyBorder="1" applyAlignment="1">
      <alignment horizontal="left"/>
    </xf>
    <xf numFmtId="0" fontId="0" fillId="2" borderId="0" xfId="0" applyFill="1" applyAlignment="1">
      <alignment wrapText="1"/>
    </xf>
    <xf numFmtId="4" fontId="38" fillId="2" borderId="0" xfId="0" applyNumberFormat="1" applyFont="1" applyFill="1" applyAlignment="1">
      <alignment horizontal="center"/>
    </xf>
    <xf numFmtId="1" fontId="12" fillId="2" borderId="27" xfId="2" applyNumberFormat="1" applyFont="1" applyFill="1" applyBorder="1" applyAlignment="1" applyProtection="1">
      <alignment horizontal="center" vertical="center" wrapText="1"/>
      <protection locked="0"/>
    </xf>
    <xf numFmtId="1" fontId="12" fillId="0" borderId="27" xfId="2" applyNumberFormat="1" applyFont="1" applyBorder="1" applyAlignment="1" applyProtection="1">
      <alignment horizontal="center" vertical="center" wrapText="1"/>
      <protection locked="0"/>
    </xf>
    <xf numFmtId="1" fontId="22" fillId="2" borderId="27" xfId="0" applyNumberFormat="1" applyFont="1" applyFill="1" applyBorder="1" applyAlignment="1">
      <alignment horizontal="center" vertical="center"/>
    </xf>
    <xf numFmtId="0" fontId="30" fillId="4" borderId="27" xfId="0" applyFont="1" applyFill="1" applyBorder="1" applyAlignment="1">
      <alignment horizontal="center" vertical="center"/>
    </xf>
    <xf numFmtId="0" fontId="14" fillId="4" borderId="27" xfId="0" applyFont="1" applyFill="1" applyBorder="1" applyAlignment="1">
      <alignment horizontal="center" vertical="center"/>
    </xf>
    <xf numFmtId="0" fontId="47" fillId="4" borderId="27" xfId="0" applyFont="1" applyFill="1" applyBorder="1" applyAlignment="1">
      <alignment horizontal="center" vertical="center" wrapText="1"/>
    </xf>
    <xf numFmtId="0" fontId="51" fillId="4" borderId="27" xfId="2" applyFont="1" applyFill="1" applyBorder="1" applyAlignment="1">
      <alignment horizontal="center" wrapText="1"/>
    </xf>
    <xf numFmtId="164" fontId="50" fillId="4" borderId="27" xfId="0"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14" fillId="2" borderId="27" xfId="0" applyFont="1" applyFill="1" applyBorder="1" applyAlignment="1">
      <alignment horizontal="right" vertical="center" wrapText="1"/>
    </xf>
    <xf numFmtId="0" fontId="60" fillId="0" borderId="27" xfId="0" applyFont="1" applyBorder="1"/>
    <xf numFmtId="0" fontId="61" fillId="0" borderId="27" xfId="0" applyFont="1" applyBorder="1"/>
    <xf numFmtId="0" fontId="26" fillId="0" borderId="27" xfId="0" applyFont="1" applyBorder="1" applyAlignment="1">
      <alignment wrapText="1"/>
    </xf>
    <xf numFmtId="2" fontId="30" fillId="0" borderId="27" xfId="0" applyNumberFormat="1" applyFont="1" applyBorder="1" applyAlignment="1">
      <alignment wrapText="1"/>
    </xf>
    <xf numFmtId="0" fontId="55" fillId="2" borderId="27" xfId="0" applyFont="1" applyFill="1" applyBorder="1" applyAlignment="1">
      <alignment horizontal="left"/>
    </xf>
    <xf numFmtId="0" fontId="26" fillId="2" borderId="27" xfId="0" applyFont="1" applyFill="1" applyBorder="1" applyAlignment="1">
      <alignment horizontal="left"/>
    </xf>
    <xf numFmtId="164" fontId="55" fillId="2" borderId="27" xfId="0" applyNumberFormat="1" applyFont="1" applyFill="1" applyBorder="1" applyAlignment="1">
      <alignment horizontal="center"/>
    </xf>
    <xf numFmtId="2" fontId="55" fillId="2" borderId="27" xfId="0" applyNumberFormat="1" applyFont="1" applyFill="1" applyBorder="1" applyAlignment="1">
      <alignment horizontal="left"/>
    </xf>
    <xf numFmtId="0" fontId="0" fillId="0" borderId="27" xfId="0" applyBorder="1" applyAlignment="1">
      <alignment horizontal="center" wrapText="1"/>
    </xf>
    <xf numFmtId="0" fontId="55" fillId="2" borderId="27" xfId="0" applyFont="1" applyFill="1" applyBorder="1" applyAlignment="1">
      <alignment vertical="center"/>
    </xf>
    <xf numFmtId="0" fontId="55" fillId="2" borderId="27" xfId="0" applyFont="1" applyFill="1" applyBorder="1" applyAlignment="1">
      <alignment horizontal="center" wrapText="1"/>
    </xf>
    <xf numFmtId="0" fontId="54" fillId="2" borderId="27" xfId="0" applyFont="1" applyFill="1" applyBorder="1" applyAlignment="1">
      <alignment vertical="center"/>
    </xf>
    <xf numFmtId="0" fontId="54" fillId="2" borderId="27" xfId="0" applyFont="1" applyFill="1" applyBorder="1" applyAlignment="1">
      <alignment horizontal="right" vertical="center" wrapText="1"/>
    </xf>
    <xf numFmtId="0" fontId="54" fillId="2" borderId="27" xfId="0" applyFont="1" applyFill="1" applyBorder="1" applyAlignment="1">
      <alignment horizontal="left" vertical="center"/>
    </xf>
    <xf numFmtId="0" fontId="54" fillId="2" borderId="27" xfId="0" applyFont="1" applyFill="1" applyBorder="1" applyAlignment="1">
      <alignment horizontal="center" vertical="center"/>
    </xf>
    <xf numFmtId="0" fontId="54" fillId="2" borderId="27" xfId="0" applyFont="1" applyFill="1" applyBorder="1" applyAlignment="1">
      <alignment horizontal="left" vertical="center" wrapText="1"/>
    </xf>
    <xf numFmtId="2" fontId="54" fillId="2" borderId="27" xfId="0" applyNumberFormat="1" applyFont="1" applyFill="1" applyBorder="1" applyAlignment="1">
      <alignment horizontal="left" vertical="center" wrapText="1"/>
    </xf>
    <xf numFmtId="0" fontId="54" fillId="2" borderId="27" xfId="0" applyFont="1" applyFill="1" applyBorder="1" applyAlignment="1">
      <alignment horizontal="center" vertical="center" wrapText="1"/>
    </xf>
    <xf numFmtId="0" fontId="55" fillId="2" borderId="27" xfId="0" applyFont="1" applyFill="1" applyBorder="1" applyAlignment="1">
      <alignment horizontal="left" vertical="center"/>
    </xf>
    <xf numFmtId="0" fontId="55" fillId="2" borderId="27" xfId="0" applyFont="1" applyFill="1" applyBorder="1" applyAlignment="1">
      <alignment horizontal="center" vertical="center"/>
    </xf>
    <xf numFmtId="164" fontId="54" fillId="2" borderId="27" xfId="0" applyNumberFormat="1" applyFont="1" applyFill="1" applyBorder="1" applyAlignment="1">
      <alignment horizontal="center" vertical="center"/>
    </xf>
    <xf numFmtId="2" fontId="67" fillId="2" borderId="27" xfId="0" applyNumberFormat="1" applyFont="1" applyFill="1" applyBorder="1" applyAlignment="1">
      <alignment horizontal="left" vertical="center"/>
    </xf>
    <xf numFmtId="164" fontId="69" fillId="2" borderId="27" xfId="0" applyNumberFormat="1" applyFont="1" applyFill="1" applyBorder="1" applyAlignment="1">
      <alignment horizontal="center" vertical="top"/>
    </xf>
    <xf numFmtId="164" fontId="69" fillId="2" borderId="27" xfId="0" applyNumberFormat="1" applyFont="1" applyFill="1" applyBorder="1" applyAlignment="1">
      <alignment horizontal="center" vertical="top" wrapText="1"/>
    </xf>
    <xf numFmtId="0" fontId="32" fillId="4" borderId="4" xfId="0" applyFont="1" applyFill="1" applyBorder="1" applyAlignment="1">
      <alignment horizontal="left"/>
    </xf>
    <xf numFmtId="0" fontId="72" fillId="4" borderId="27" xfId="0" applyFont="1" applyFill="1" applyBorder="1" applyAlignment="1">
      <alignment horizontal="center" vertical="center"/>
    </xf>
    <xf numFmtId="0" fontId="72" fillId="4" borderId="27" xfId="0" applyFont="1" applyFill="1" applyBorder="1" applyAlignment="1">
      <alignment horizontal="center" vertical="center" wrapText="1"/>
    </xf>
    <xf numFmtId="0" fontId="0" fillId="4" borderId="31" xfId="0" applyFill="1" applyBorder="1" applyAlignment="1">
      <alignment horizontal="left" vertical="center"/>
    </xf>
    <xf numFmtId="0" fontId="0" fillId="4" borderId="33" xfId="0" applyFill="1" applyBorder="1"/>
    <xf numFmtId="0" fontId="12" fillId="0" borderId="29" xfId="2" applyFont="1" applyBorder="1" applyAlignment="1">
      <alignment vertical="center" wrapText="1"/>
    </xf>
    <xf numFmtId="0" fontId="26" fillId="0" borderId="30" xfId="0" applyFont="1" applyBorder="1" applyAlignment="1">
      <alignment vertical="center" wrapText="1"/>
    </xf>
    <xf numFmtId="0" fontId="12" fillId="2" borderId="29" xfId="2" applyFont="1" applyFill="1" applyBorder="1" applyAlignment="1">
      <alignment vertical="center" wrapText="1"/>
    </xf>
    <xf numFmtId="0" fontId="12" fillId="2" borderId="30" xfId="2" applyFont="1" applyFill="1" applyBorder="1" applyAlignment="1">
      <alignment vertical="center" wrapText="1"/>
    </xf>
    <xf numFmtId="0" fontId="12" fillId="2" borderId="30" xfId="0" applyFont="1" applyFill="1" applyBorder="1" applyAlignment="1">
      <alignment vertical="center"/>
    </xf>
    <xf numFmtId="0" fontId="12" fillId="2" borderId="31" xfId="0" applyFont="1" applyFill="1" applyBorder="1" applyAlignment="1">
      <alignment vertical="center"/>
    </xf>
    <xf numFmtId="0" fontId="26" fillId="2" borderId="30" xfId="0" applyFont="1" applyFill="1" applyBorder="1" applyAlignment="1">
      <alignment vertical="center"/>
    </xf>
    <xf numFmtId="49" fontId="12" fillId="2" borderId="30" xfId="2" applyNumberFormat="1" applyFont="1" applyFill="1" applyBorder="1" applyAlignment="1">
      <alignment horizontal="left" vertical="center" wrapText="1"/>
    </xf>
    <xf numFmtId="0" fontId="0" fillId="0" borderId="31" xfId="0" applyBorder="1" applyAlignment="1">
      <alignment vertical="center"/>
    </xf>
    <xf numFmtId="0" fontId="12" fillId="2" borderId="29" xfId="0" applyFont="1" applyFill="1" applyBorder="1" applyAlignment="1">
      <alignment vertical="center" wrapText="1"/>
    </xf>
    <xf numFmtId="0" fontId="12" fillId="2" borderId="30" xfId="0" quotePrefix="1" applyFont="1" applyFill="1" applyBorder="1" applyAlignment="1">
      <alignment horizontal="left" vertical="center" wrapText="1"/>
    </xf>
    <xf numFmtId="0" fontId="12" fillId="2" borderId="31" xfId="0" applyFont="1" applyFill="1" applyBorder="1" applyAlignment="1">
      <alignment horizontal="left" vertical="center"/>
    </xf>
    <xf numFmtId="49" fontId="12" fillId="2" borderId="31" xfId="2" applyNumberFormat="1" applyFont="1" applyFill="1" applyBorder="1" applyAlignment="1">
      <alignment horizontal="left" vertical="center" wrapText="1"/>
    </xf>
    <xf numFmtId="0" fontId="12" fillId="2" borderId="30" xfId="0" applyFont="1" applyFill="1" applyBorder="1" applyAlignment="1">
      <alignment horizontal="left" vertical="center"/>
    </xf>
    <xf numFmtId="0" fontId="13" fillId="0" borderId="30" xfId="0" applyFont="1" applyBorder="1" applyAlignment="1">
      <alignment vertical="center" wrapText="1"/>
    </xf>
    <xf numFmtId="0" fontId="13" fillId="0" borderId="31" xfId="0" applyFont="1" applyBorder="1" applyAlignment="1">
      <alignment vertical="center" wrapText="1"/>
    </xf>
    <xf numFmtId="49" fontId="26" fillId="0" borderId="30" xfId="0" applyNumberFormat="1" applyFont="1" applyBorder="1" applyAlignment="1">
      <alignment vertical="center" wrapText="1"/>
    </xf>
    <xf numFmtId="0" fontId="4" fillId="0" borderId="0" xfId="0" applyFont="1"/>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3" fillId="0" borderId="14" xfId="0" applyFont="1" applyBorder="1" applyAlignment="1">
      <alignment vertical="center"/>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31" fillId="4" borderId="27" xfId="0" applyFont="1" applyFill="1" applyBorder="1" applyAlignment="1">
      <alignment horizontal="center" vertical="center"/>
    </xf>
    <xf numFmtId="0" fontId="31" fillId="4" borderId="27" xfId="0"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1" fontId="12" fillId="2" borderId="27" xfId="0" applyNumberFormat="1" applyFont="1" applyFill="1" applyBorder="1" applyAlignment="1" applyProtection="1">
      <alignment horizontal="center" vertical="center" wrapText="1"/>
      <protection locked="0"/>
    </xf>
    <xf numFmtId="0" fontId="0" fillId="0" borderId="27" xfId="0" applyBorder="1"/>
    <xf numFmtId="1" fontId="22" fillId="2" borderId="27" xfId="0" applyNumberFormat="1" applyFont="1" applyFill="1" applyBorder="1" applyAlignment="1" applyProtection="1">
      <alignment horizontal="center" vertical="center" wrapText="1"/>
      <protection locked="0"/>
    </xf>
    <xf numFmtId="0" fontId="70" fillId="4" borderId="30" xfId="0" applyFont="1" applyFill="1" applyBorder="1" applyAlignment="1">
      <alignment horizontal="left" vertical="center"/>
    </xf>
    <xf numFmtId="0" fontId="71" fillId="4" borderId="33" xfId="0" applyFont="1" applyFill="1" applyBorder="1"/>
    <xf numFmtId="0" fontId="14" fillId="4" borderId="27" xfId="0" applyFont="1" applyFill="1" applyBorder="1" applyAlignment="1">
      <alignment horizontal="center" vertical="center" wrapText="1"/>
    </xf>
    <xf numFmtId="0" fontId="12" fillId="2" borderId="27" xfId="0" applyFont="1" applyFill="1" applyBorder="1" applyAlignment="1">
      <alignment horizontal="left" vertical="center"/>
    </xf>
    <xf numFmtId="0" fontId="14" fillId="2" borderId="27" xfId="0" applyFont="1" applyFill="1" applyBorder="1" applyAlignment="1">
      <alignment vertical="center" wrapText="1"/>
    </xf>
    <xf numFmtId="0" fontId="34" fillId="2" borderId="27" xfId="0" applyFont="1" applyFill="1" applyBorder="1" applyAlignment="1">
      <alignment horizontal="center" wrapText="1"/>
    </xf>
    <xf numFmtId="0" fontId="55" fillId="2" borderId="27" xfId="0" applyFont="1" applyFill="1" applyBorder="1" applyAlignment="1">
      <alignment horizontal="left" wrapText="1"/>
    </xf>
    <xf numFmtId="0" fontId="26" fillId="2" borderId="27" xfId="0" applyFont="1" applyFill="1" applyBorder="1" applyAlignment="1">
      <alignment horizontal="left" wrapText="1"/>
    </xf>
    <xf numFmtId="0" fontId="30" fillId="0" borderId="27" xfId="0" applyFont="1" applyBorder="1" applyAlignment="1">
      <alignment wrapText="1"/>
    </xf>
    <xf numFmtId="49" fontId="62" fillId="0" borderId="27" xfId="0" applyNumberFormat="1" applyFont="1" applyBorder="1" applyAlignment="1">
      <alignment horizontal="left" vertical="top" wrapText="1"/>
    </xf>
    <xf numFmtId="0" fontId="55" fillId="2" borderId="27" xfId="0" applyFont="1" applyFill="1" applyBorder="1" applyAlignment="1">
      <alignment wrapText="1"/>
    </xf>
    <xf numFmtId="0" fontId="69" fillId="2" borderId="27" xfId="0" applyFont="1" applyFill="1" applyBorder="1" applyAlignment="1">
      <alignment vertical="top"/>
    </xf>
    <xf numFmtId="0" fontId="69" fillId="2" borderId="27" xfId="0" applyFont="1" applyFill="1" applyBorder="1" applyAlignment="1">
      <alignment horizontal="left" vertical="top"/>
    </xf>
    <xf numFmtId="0" fontId="62" fillId="0" borderId="27" xfId="0" applyFont="1" applyBorder="1" applyAlignment="1">
      <alignment horizontal="left" vertical="top"/>
    </xf>
    <xf numFmtId="0" fontId="65" fillId="2" borderId="27" xfId="0" applyFont="1" applyFill="1" applyBorder="1" applyAlignment="1">
      <alignment horizontal="center" wrapText="1"/>
    </xf>
    <xf numFmtId="0" fontId="62" fillId="2" borderId="27" xfId="0" applyFont="1" applyFill="1" applyBorder="1" applyAlignment="1">
      <alignment horizontal="left" vertical="top" wrapText="1"/>
    </xf>
    <xf numFmtId="0" fontId="62" fillId="0" borderId="27" xfId="0" applyFont="1" applyBorder="1" applyAlignment="1">
      <alignment horizontal="left" vertical="top" wrapText="1"/>
    </xf>
    <xf numFmtId="49" fontId="62" fillId="2" borderId="27" xfId="0" applyNumberFormat="1" applyFont="1" applyFill="1" applyBorder="1" applyAlignment="1">
      <alignment horizontal="left" vertical="top" wrapText="1"/>
    </xf>
    <xf numFmtId="49" fontId="62" fillId="0" borderId="27" xfId="0" applyNumberFormat="1" applyFont="1" applyBorder="1" applyAlignment="1">
      <alignment horizontal="left" vertical="top" wrapText="1"/>
    </xf>
    <xf numFmtId="0" fontId="55" fillId="2" borderId="27" xfId="0" applyFont="1" applyFill="1" applyBorder="1" applyAlignment="1">
      <alignment wrapText="1"/>
    </xf>
    <xf numFmtId="0" fontId="55" fillId="2" borderId="27" xfId="0" applyFont="1" applyFill="1" applyBorder="1" applyAlignment="1">
      <alignment horizontal="left" wrapText="1"/>
    </xf>
    <xf numFmtId="0" fontId="34" fillId="2" borderId="27" xfId="0" applyFont="1" applyFill="1" applyBorder="1" applyAlignment="1">
      <alignment horizontal="center" wrapText="1"/>
    </xf>
    <xf numFmtId="0" fontId="0" fillId="0" borderId="27" xfId="0" applyBorder="1" applyAlignment="1">
      <alignment horizontal="center"/>
    </xf>
    <xf numFmtId="0" fontId="62" fillId="2" borderId="27" xfId="0" applyFont="1" applyFill="1" applyBorder="1" applyAlignment="1">
      <alignment horizontal="left" vertical="top"/>
    </xf>
    <xf numFmtId="14" fontId="69" fillId="2" borderId="27" xfId="0" applyNumberFormat="1" applyFont="1" applyFill="1" applyBorder="1" applyAlignment="1">
      <alignment horizontal="left" vertical="top"/>
    </xf>
    <xf numFmtId="0" fontId="68" fillId="2" borderId="27" xfId="0" applyFont="1" applyFill="1" applyBorder="1" applyAlignment="1">
      <alignment horizontal="center" vertical="center" wrapText="1"/>
    </xf>
    <xf numFmtId="0" fontId="65" fillId="2" borderId="27" xfId="0" applyFont="1" applyFill="1" applyBorder="1" applyAlignment="1">
      <alignment horizontal="left"/>
    </xf>
    <xf numFmtId="0" fontId="65" fillId="2" borderId="27" xfId="0" applyFont="1" applyFill="1" applyBorder="1" applyAlignment="1">
      <alignment wrapText="1"/>
    </xf>
    <xf numFmtId="0" fontId="65" fillId="2" borderId="27" xfId="0" applyFont="1" applyFill="1" applyBorder="1" applyAlignment="1">
      <alignment horizontal="left" wrapText="1"/>
    </xf>
    <xf numFmtId="0" fontId="69" fillId="2" borderId="27" xfId="0" applyFont="1" applyFill="1" applyBorder="1" applyAlignment="1">
      <alignment horizontal="left" vertical="top" wrapText="1"/>
    </xf>
    <xf numFmtId="0" fontId="62" fillId="0" borderId="27" xfId="0" applyFont="1" applyBorder="1" applyAlignment="1">
      <alignment vertical="top" wrapText="1"/>
    </xf>
    <xf numFmtId="49" fontId="69" fillId="2" borderId="27" xfId="0" applyNumberFormat="1" applyFont="1" applyFill="1" applyBorder="1" applyAlignment="1">
      <alignment horizontal="left" vertical="top" wrapText="1"/>
    </xf>
    <xf numFmtId="49" fontId="0" fillId="0" borderId="30" xfId="0" applyNumberFormat="1" applyBorder="1" applyAlignment="1">
      <alignment horizontal="center" vertical="center" wrapText="1"/>
    </xf>
    <xf numFmtId="0" fontId="63" fillId="0" borderId="27" xfId="0" applyFont="1" applyBorder="1" applyAlignment="1">
      <alignment horizontal="left" vertical="center" wrapText="1"/>
    </xf>
    <xf numFmtId="0" fontId="64" fillId="0" borderId="27" xfId="0" applyFont="1" applyBorder="1" applyAlignment="1">
      <alignment vertical="center" wrapText="1"/>
    </xf>
    <xf numFmtId="0" fontId="14" fillId="2" borderId="27" xfId="0" applyFont="1" applyFill="1" applyBorder="1" applyAlignment="1">
      <alignment horizontal="center" wrapText="1"/>
    </xf>
    <xf numFmtId="0" fontId="13" fillId="0" borderId="27" xfId="0" applyFont="1" applyBorder="1" applyAlignment="1">
      <alignment wrapText="1"/>
    </xf>
    <xf numFmtId="0" fontId="65" fillId="2" borderId="27" xfId="0" applyFont="1" applyFill="1" applyBorder="1" applyAlignment="1">
      <alignment horizontal="center" vertical="center" wrapText="1"/>
    </xf>
    <xf numFmtId="0" fontId="26" fillId="2" borderId="30" xfId="0" applyFont="1" applyFill="1" applyBorder="1" applyAlignment="1">
      <alignment horizontal="left" wrapText="1"/>
    </xf>
    <xf numFmtId="0" fontId="12" fillId="2" borderId="27" xfId="0" applyFont="1" applyFill="1" applyBorder="1" applyAlignment="1">
      <alignment horizontal="right"/>
    </xf>
    <xf numFmtId="44" fontId="14" fillId="2" borderId="27" xfId="1" applyFont="1" applyFill="1" applyBorder="1" applyAlignment="1">
      <alignment horizontal="right"/>
    </xf>
    <xf numFmtId="8" fontId="14" fillId="2" borderId="27" xfId="0" applyNumberFormat="1" applyFont="1" applyFill="1" applyBorder="1" applyAlignment="1">
      <alignment horizontal="center"/>
    </xf>
    <xf numFmtId="0" fontId="30" fillId="0" borderId="27" xfId="0" applyFont="1" applyBorder="1" applyAlignment="1">
      <alignment horizontal="center" vertical="center" wrapText="1"/>
    </xf>
    <xf numFmtId="0" fontId="30" fillId="0" borderId="27" xfId="0" applyFont="1" applyBorder="1" applyAlignment="1">
      <alignment horizontal="left" wrapText="1"/>
    </xf>
    <xf numFmtId="0" fontId="30" fillId="0" borderId="27" xfId="0" applyFont="1" applyBorder="1" applyAlignment="1">
      <alignment wrapText="1"/>
    </xf>
    <xf numFmtId="0" fontId="12" fillId="2" borderId="27" xfId="0" applyFont="1" applyFill="1" applyBorder="1" applyAlignment="1">
      <alignment vertical="center" wrapText="1"/>
    </xf>
    <xf numFmtId="0" fontId="26" fillId="0" borderId="27" xfId="0" applyFont="1" applyBorder="1" applyAlignment="1">
      <alignment vertical="center" wrapText="1"/>
    </xf>
    <xf numFmtId="0" fontId="37" fillId="0" borderId="27" xfId="0" applyFont="1" applyBorder="1" applyAlignment="1">
      <alignment vertical="center" wrapText="1"/>
    </xf>
    <xf numFmtId="0" fontId="35" fillId="0" borderId="27" xfId="0" applyFont="1" applyBorder="1" applyAlignment="1">
      <alignment vertical="center" wrapText="1"/>
    </xf>
    <xf numFmtId="0" fontId="0" fillId="0" borderId="27" xfId="0" applyBorder="1" applyAlignment="1">
      <alignment vertical="center" wrapText="1"/>
    </xf>
    <xf numFmtId="0" fontId="26" fillId="2" borderId="27" xfId="0" applyFont="1" applyFill="1" applyBorder="1" applyAlignment="1">
      <alignment vertical="center" wrapText="1"/>
    </xf>
    <xf numFmtId="0" fontId="14" fillId="2" borderId="27" xfId="0" applyFont="1" applyFill="1" applyBorder="1" applyAlignment="1">
      <alignment vertical="center" wrapText="1"/>
    </xf>
    <xf numFmtId="0" fontId="35" fillId="0" borderId="27" xfId="0" applyFont="1" applyBorder="1" applyAlignment="1">
      <alignment wrapText="1"/>
    </xf>
    <xf numFmtId="0" fontId="12" fillId="0" borderId="27" xfId="2" applyFont="1" applyBorder="1" applyAlignment="1">
      <alignment horizontal="left" wrapText="1"/>
    </xf>
    <xf numFmtId="0" fontId="12" fillId="0" borderId="27" xfId="2" applyFont="1" applyBorder="1" applyAlignment="1">
      <alignment horizontal="left"/>
    </xf>
    <xf numFmtId="0" fontId="26" fillId="0" borderId="27" xfId="0" applyFont="1" applyBorder="1" applyAlignment="1">
      <alignment horizontal="left" vertical="center" wrapText="1"/>
    </xf>
    <xf numFmtId="0" fontId="31" fillId="4" borderId="27" xfId="0" applyFont="1" applyFill="1" applyBorder="1" applyAlignment="1">
      <alignment horizontal="center" vertical="center" wrapText="1"/>
    </xf>
    <xf numFmtId="0" fontId="12" fillId="0" borderId="27" xfId="0" applyFont="1" applyBorder="1" applyAlignment="1">
      <alignment vertical="center" wrapText="1"/>
    </xf>
    <xf numFmtId="0" fontId="0" fillId="0" borderId="27" xfId="0" applyBorder="1" applyAlignment="1">
      <alignment horizontal="left"/>
    </xf>
    <xf numFmtId="0" fontId="0" fillId="0" borderId="27" xfId="0" applyBorder="1" applyAlignment="1">
      <alignment horizontal="left" wrapText="1"/>
    </xf>
    <xf numFmtId="0" fontId="12" fillId="0" borderId="27" xfId="0" applyFont="1" applyBorder="1" applyAlignment="1">
      <alignment horizontal="left" vertical="center" wrapText="1"/>
    </xf>
    <xf numFmtId="0" fontId="0" fillId="0" borderId="27" xfId="0" applyBorder="1" applyAlignment="1">
      <alignment horizontal="center" vertical="center" wrapText="1"/>
    </xf>
    <xf numFmtId="0" fontId="52" fillId="0" borderId="27" xfId="0" applyFont="1" applyBorder="1" applyAlignment="1">
      <alignment horizontal="left" wrapText="1"/>
    </xf>
    <xf numFmtId="0" fontId="12" fillId="2" borderId="27" xfId="0" applyFont="1" applyFill="1" applyBorder="1" applyAlignment="1">
      <alignment horizontal="left" vertical="center" wrapText="1"/>
    </xf>
    <xf numFmtId="0" fontId="13" fillId="0" borderId="27" xfId="0" applyFont="1" applyBorder="1" applyAlignment="1">
      <alignment horizontal="left" vertical="center" wrapText="1"/>
    </xf>
    <xf numFmtId="0" fontId="31" fillId="4" borderId="27" xfId="2" applyFont="1" applyFill="1" applyBorder="1" applyAlignment="1">
      <alignment horizontal="center" wrapText="1"/>
    </xf>
    <xf numFmtId="0" fontId="31" fillId="4" borderId="27" xfId="0" applyFont="1" applyFill="1" applyBorder="1" applyAlignment="1">
      <alignment horizontal="center" vertical="center"/>
    </xf>
    <xf numFmtId="0" fontId="0" fillId="0" borderId="27" xfId="0" applyBorder="1" applyAlignment="1">
      <alignment horizontal="center" vertical="center"/>
    </xf>
    <xf numFmtId="0" fontId="26" fillId="2" borderId="27" xfId="0" applyFont="1" applyFill="1" applyBorder="1" applyAlignment="1">
      <alignment horizontal="left" vertical="center"/>
    </xf>
    <xf numFmtId="0" fontId="0" fillId="0" borderId="27" xfId="0" applyBorder="1" applyAlignment="1">
      <alignment horizontal="left" vertical="center"/>
    </xf>
    <xf numFmtId="0" fontId="13" fillId="0" borderId="27" xfId="0" applyFont="1" applyBorder="1" applyAlignment="1">
      <alignment vertical="center" wrapText="1"/>
    </xf>
    <xf numFmtId="0" fontId="12" fillId="2" borderId="27" xfId="0" applyFont="1" applyFill="1" applyBorder="1" applyAlignment="1">
      <alignment horizontal="left" vertical="center"/>
    </xf>
    <xf numFmtId="0" fontId="26" fillId="2" borderId="27" xfId="0" applyFont="1" applyFill="1" applyBorder="1" applyAlignment="1">
      <alignment horizontal="left" vertical="center" wrapText="1"/>
    </xf>
    <xf numFmtId="0" fontId="0" fillId="0" borderId="27" xfId="0" applyBorder="1" applyAlignment="1">
      <alignment horizontal="left" vertical="center" wrapText="1"/>
    </xf>
    <xf numFmtId="0" fontId="47" fillId="0" borderId="27" xfId="0" applyFont="1" applyBorder="1" applyAlignment="1">
      <alignment horizontal="center" vertical="center" wrapText="1"/>
    </xf>
    <xf numFmtId="49" fontId="12" fillId="2" borderId="27" xfId="0" applyNumberFormat="1" applyFont="1" applyFill="1" applyBorder="1" applyAlignment="1">
      <alignment vertical="center" wrapText="1"/>
    </xf>
    <xf numFmtId="0" fontId="13" fillId="0" borderId="27" xfId="0" applyFont="1" applyBorder="1" applyAlignment="1">
      <alignment vertical="center"/>
    </xf>
    <xf numFmtId="0" fontId="14" fillId="4" borderId="27" xfId="0" applyFont="1" applyFill="1" applyBorder="1" applyAlignment="1">
      <alignment horizontal="center" vertical="center" wrapText="1"/>
    </xf>
    <xf numFmtId="0" fontId="12" fillId="2" borderId="27" xfId="0" applyFont="1" applyFill="1" applyBorder="1" applyAlignment="1">
      <alignment vertical="center"/>
    </xf>
    <xf numFmtId="0" fontId="45" fillId="4" borderId="27"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31" fillId="4" borderId="30" xfId="0" applyFont="1" applyFill="1" applyBorder="1" applyAlignment="1">
      <alignment horizontal="center" vertical="center"/>
    </xf>
    <xf numFmtId="0" fontId="31" fillId="4" borderId="31" xfId="0" applyFont="1" applyFill="1" applyBorder="1" applyAlignment="1">
      <alignment horizontal="center" vertical="center"/>
    </xf>
    <xf numFmtId="0" fontId="70" fillId="4" borderId="30" xfId="0" applyFont="1" applyFill="1" applyBorder="1" applyAlignment="1">
      <alignment horizontal="left" vertical="center"/>
    </xf>
    <xf numFmtId="0" fontId="0" fillId="0" borderId="31" xfId="0" applyBorder="1" applyAlignment="1">
      <alignment horizontal="left" vertical="center"/>
    </xf>
    <xf numFmtId="0" fontId="71" fillId="4" borderId="32" xfId="0" applyFont="1" applyFill="1" applyBorder="1"/>
    <xf numFmtId="0" fontId="0" fillId="0" borderId="32" xfId="0" applyBorder="1"/>
    <xf numFmtId="0" fontId="71" fillId="4" borderId="33" xfId="0" applyFont="1" applyFill="1" applyBorder="1"/>
    <xf numFmtId="0" fontId="0" fillId="0" borderId="33" xfId="0" applyBorder="1"/>
    <xf numFmtId="0" fontId="26" fillId="2" borderId="27" xfId="0" applyFont="1" applyFill="1" applyBorder="1" applyAlignment="1">
      <alignment vertical="center"/>
    </xf>
    <xf numFmtId="0" fontId="0" fillId="0" borderId="27" xfId="0" applyBorder="1" applyAlignment="1">
      <alignment vertical="center"/>
    </xf>
    <xf numFmtId="1" fontId="22" fillId="2" borderId="27" xfId="0" applyNumberFormat="1" applyFont="1" applyFill="1" applyBorder="1" applyAlignment="1" applyProtection="1">
      <alignment horizontal="center" vertical="center" wrapText="1"/>
      <protection locked="0"/>
    </xf>
    <xf numFmtId="1" fontId="0" fillId="0" borderId="27" xfId="0" applyNumberFormat="1" applyBorder="1" applyAlignment="1">
      <alignment horizontal="center" vertical="center" wrapText="1"/>
    </xf>
    <xf numFmtId="0" fontId="26" fillId="2" borderId="27" xfId="0" applyFont="1" applyFill="1" applyBorder="1" applyAlignment="1">
      <alignment wrapText="1"/>
    </xf>
    <xf numFmtId="1" fontId="12" fillId="2" borderId="27" xfId="0" applyNumberFormat="1" applyFont="1" applyFill="1" applyBorder="1" applyAlignment="1" applyProtection="1">
      <alignment horizontal="center" vertical="center" wrapText="1"/>
      <protection locked="0"/>
    </xf>
    <xf numFmtId="1" fontId="38" fillId="0" borderId="27" xfId="0" applyNumberFormat="1" applyFont="1" applyBorder="1" applyAlignment="1">
      <alignment horizontal="center" vertical="center" wrapText="1"/>
    </xf>
    <xf numFmtId="0" fontId="26" fillId="0" borderId="27" xfId="0" applyFont="1" applyBorder="1"/>
    <xf numFmtId="0" fontId="0" fillId="0" borderId="27" xfId="0" applyBorder="1"/>
    <xf numFmtId="164" fontId="26" fillId="2" borderId="25"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26" fillId="2" borderId="29" xfId="0" applyFont="1" applyFill="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26" fillId="2"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4" borderId="27" xfId="0" applyFill="1" applyBorder="1" applyAlignment="1">
      <alignment horizontal="center" vertical="center"/>
    </xf>
    <xf numFmtId="0" fontId="32" fillId="4" borderId="27" xfId="0" applyFont="1" applyFill="1" applyBorder="1" applyAlignment="1">
      <alignment horizontal="center" vertical="center"/>
    </xf>
    <xf numFmtId="0" fontId="38" fillId="0" borderId="27" xfId="0" applyFont="1" applyBorder="1" applyAlignment="1">
      <alignment vertical="center" wrapText="1"/>
    </xf>
    <xf numFmtId="0" fontId="31" fillId="4" borderId="27" xfId="0" applyFont="1" applyFill="1" applyBorder="1" applyAlignment="1">
      <alignment horizontal="center" vertical="top"/>
    </xf>
    <xf numFmtId="0" fontId="32" fillId="4" borderId="27" xfId="0" applyFont="1" applyFill="1" applyBorder="1" applyAlignment="1">
      <alignment horizontal="center" vertical="top"/>
    </xf>
    <xf numFmtId="0" fontId="35" fillId="2" borderId="27" xfId="0" applyFont="1" applyFill="1" applyBorder="1" applyAlignment="1">
      <alignment horizontal="left" wrapText="1"/>
    </xf>
    <xf numFmtId="0" fontId="36" fillId="0" borderId="27" xfId="0" applyFont="1" applyBorder="1" applyAlignment="1">
      <alignment wrapText="1"/>
    </xf>
    <xf numFmtId="0" fontId="26" fillId="0" borderId="27" xfId="0" applyFont="1" applyBorder="1" applyAlignment="1">
      <alignment horizontal="left" vertical="top"/>
    </xf>
    <xf numFmtId="0" fontId="26" fillId="0" borderId="27" xfId="0" applyFont="1" applyBorder="1" applyAlignment="1">
      <alignment horizontal="left" vertical="top" wrapText="1"/>
    </xf>
    <xf numFmtId="0" fontId="0" fillId="0" borderId="27" xfId="0" applyBorder="1" applyAlignment="1">
      <alignment horizontal="left" vertical="top" wrapText="1"/>
    </xf>
    <xf numFmtId="0" fontId="23" fillId="0" borderId="27" xfId="0" applyFont="1" applyBorder="1" applyAlignment="1">
      <alignment horizontal="left" vertical="top" wrapText="1"/>
    </xf>
    <xf numFmtId="0" fontId="27" fillId="0" borderId="27" xfId="0" applyFont="1" applyBorder="1" applyAlignment="1">
      <alignment horizontal="left" vertical="top" wrapText="1"/>
    </xf>
    <xf numFmtId="0" fontId="31"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3"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23" fillId="0" borderId="27" xfId="0" applyFont="1" applyBorder="1" applyAlignment="1">
      <alignment vertical="center" wrapText="1"/>
    </xf>
    <xf numFmtId="0" fontId="27" fillId="0" borderId="27" xfId="0" applyFont="1" applyBorder="1" applyAlignment="1">
      <alignment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23" fillId="0" borderId="27" xfId="2" applyFont="1" applyBorder="1" applyAlignment="1">
      <alignment vertical="center" wrapText="1"/>
    </xf>
    <xf numFmtId="0" fontId="29" fillId="0" borderId="27" xfId="0" applyFont="1" applyBorder="1" applyAlignment="1">
      <alignment vertical="center"/>
    </xf>
    <xf numFmtId="0" fontId="12" fillId="0" borderId="27" xfId="2" applyFont="1" applyBorder="1" applyAlignment="1">
      <alignment vertical="center" wrapText="1"/>
    </xf>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2" fillId="2" borderId="11" xfId="0" applyFont="1" applyFill="1" applyBorder="1" applyAlignment="1">
      <alignment horizontal="left" vertical="center"/>
    </xf>
    <xf numFmtId="0" fontId="13" fillId="0" borderId="9" xfId="0" applyFont="1" applyBorder="1"/>
    <xf numFmtId="0" fontId="13" fillId="0" borderId="12" xfId="0" applyFont="1" applyBorder="1"/>
    <xf numFmtId="0" fontId="13" fillId="0" borderId="16" xfId="0" applyFont="1" applyBorder="1"/>
    <xf numFmtId="0" fontId="13" fillId="0" borderId="14" xfId="0" applyFont="1" applyBorder="1"/>
    <xf numFmtId="0" fontId="13" fillId="0" borderId="17" xfId="0" applyFont="1" applyBorder="1"/>
    <xf numFmtId="0" fontId="14" fillId="2" borderId="18"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3" fillId="0" borderId="23" xfId="0" applyFont="1" applyBorder="1" applyAlignment="1">
      <alignment vertical="center"/>
    </xf>
    <xf numFmtId="0" fontId="18"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2" fillId="2" borderId="29" xfId="2" applyFont="1" applyFill="1" applyBorder="1" applyAlignment="1">
      <alignment horizontal="left" vertical="center" wrapText="1"/>
    </xf>
    <xf numFmtId="49" fontId="3" fillId="2" borderId="1" xfId="0" applyNumberFormat="1"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0" fontId="12" fillId="2" borderId="8" xfId="0" applyFont="1" applyFill="1" applyBorder="1" applyAlignment="1">
      <alignment vertical="center"/>
    </xf>
    <xf numFmtId="0" fontId="12" fillId="2" borderId="9" xfId="0" applyFont="1" applyFill="1" applyBorder="1" applyAlignment="1">
      <alignment vertical="center"/>
    </xf>
    <xf numFmtId="0" fontId="12" fillId="2" borderId="10" xfId="0" applyFont="1" applyFill="1" applyBorder="1" applyAlignment="1">
      <alignment vertical="center"/>
    </xf>
    <xf numFmtId="0" fontId="13" fillId="0" borderId="16" xfId="0" applyFont="1" applyBorder="1" applyAlignment="1">
      <alignment vertical="center"/>
    </xf>
    <xf numFmtId="0" fontId="13" fillId="0" borderId="12" xfId="0" applyFont="1" applyBorder="1" applyAlignment="1">
      <alignment vertical="center"/>
    </xf>
    <xf numFmtId="0" fontId="13" fillId="0" borderId="17" xfId="0" applyFont="1"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12" fillId="2" borderId="4"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7" xfId="0" applyFont="1" applyFill="1" applyBorder="1" applyAlignment="1">
      <alignment horizontal="left" vertical="center"/>
    </xf>
    <xf numFmtId="0" fontId="13" fillId="0" borderId="5" xfId="0" applyFont="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6" fillId="2" borderId="24"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74" fillId="0" borderId="33" xfId="0" applyFont="1" applyBorder="1" applyAlignment="1">
      <alignment horizontal="left"/>
    </xf>
    <xf numFmtId="49" fontId="5" fillId="0" borderId="37" xfId="0" applyNumberFormat="1" applyFont="1" applyBorder="1" applyAlignment="1">
      <alignment horizontal="center" vertical="center" wrapText="1"/>
    </xf>
    <xf numFmtId="49" fontId="0" fillId="0" borderId="38" xfId="0" applyNumberFormat="1" applyBorder="1" applyAlignment="1">
      <alignment horizontal="center" vertical="center" wrapText="1"/>
    </xf>
    <xf numFmtId="49" fontId="5" fillId="2" borderId="39"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73" fillId="0" borderId="42" xfId="0" applyFont="1" applyBorder="1" applyAlignment="1">
      <alignment horizontal="left" vertical="center" wrapText="1"/>
    </xf>
    <xf numFmtId="0" fontId="74" fillId="0" borderId="43" xfId="0" applyFont="1" applyBorder="1" applyAlignment="1">
      <alignment horizontal="left"/>
    </xf>
    <xf numFmtId="0" fontId="12" fillId="2" borderId="0" xfId="0" applyFont="1" applyFill="1" applyBorder="1" applyAlignment="1">
      <alignment horizontal="left" vertical="center" indent="1"/>
    </xf>
    <xf numFmtId="0" fontId="13" fillId="0" borderId="0" xfId="0" applyFont="1" applyBorder="1" applyAlignment="1">
      <alignment vertical="center"/>
    </xf>
    <xf numFmtId="0" fontId="14" fillId="2" borderId="24" xfId="0"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0" fontId="12" fillId="2" borderId="24" xfId="2" applyFont="1" applyFill="1" applyBorder="1" applyAlignment="1">
      <alignment horizontal="left" vertical="center" wrapText="1"/>
    </xf>
    <xf numFmtId="4" fontId="12" fillId="2" borderId="26" xfId="0" applyNumberFormat="1" applyFont="1" applyFill="1" applyBorder="1" applyAlignment="1">
      <alignment horizontal="center" vertical="center"/>
    </xf>
    <xf numFmtId="0" fontId="23" fillId="0" borderId="24" xfId="2" applyFont="1" applyBorder="1" applyAlignment="1">
      <alignment horizontal="left" vertical="center" wrapText="1"/>
    </xf>
    <xf numFmtId="0" fontId="12" fillId="0" borderId="24" xfId="2" applyFont="1" applyBorder="1" applyAlignment="1">
      <alignment horizontal="left" vertical="center" wrapText="1"/>
    </xf>
    <xf numFmtId="0" fontId="12" fillId="2" borderId="24" xfId="0" applyFont="1" applyFill="1" applyBorder="1" applyAlignment="1">
      <alignment horizontal="left" vertical="center" wrapText="1"/>
    </xf>
    <xf numFmtId="0" fontId="23" fillId="0" borderId="24" xfId="0" applyFont="1" applyBorder="1" applyAlignment="1">
      <alignment horizontal="left" vertical="center" wrapText="1"/>
    </xf>
    <xf numFmtId="0" fontId="30" fillId="3" borderId="24"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26" fillId="0" borderId="24" xfId="0" applyFont="1" applyBorder="1" applyAlignment="1">
      <alignment horizontal="left" vertical="top"/>
    </xf>
    <xf numFmtId="0" fontId="23" fillId="0" borderId="24" xfId="0" applyFont="1" applyBorder="1" applyAlignment="1">
      <alignment horizontal="left" vertical="top"/>
    </xf>
    <xf numFmtId="0" fontId="30" fillId="3" borderId="24" xfId="0" applyFont="1" applyFill="1" applyBorder="1" applyAlignment="1">
      <alignment horizontal="center" vertical="top"/>
    </xf>
    <xf numFmtId="0" fontId="30" fillId="3" borderId="24" xfId="0" applyFont="1" applyFill="1" applyBorder="1" applyAlignment="1">
      <alignment horizontal="center" vertical="center"/>
    </xf>
    <xf numFmtId="0" fontId="37" fillId="0" borderId="24" xfId="0" applyFont="1" applyBorder="1" applyAlignment="1">
      <alignment horizontal="left" vertical="center" wrapText="1"/>
    </xf>
    <xf numFmtId="0" fontId="14" fillId="3" borderId="24" xfId="0" applyFont="1" applyFill="1" applyBorder="1" applyAlignment="1">
      <alignment horizontal="center" vertical="center"/>
    </xf>
    <xf numFmtId="0" fontId="12" fillId="2" borderId="24" xfId="0" applyFont="1" applyFill="1" applyBorder="1" applyAlignment="1">
      <alignment horizontal="left" vertical="center"/>
    </xf>
    <xf numFmtId="0" fontId="31" fillId="3" borderId="24" xfId="0" applyFont="1" applyFill="1" applyBorder="1" applyAlignment="1">
      <alignment horizontal="center" vertical="center"/>
    </xf>
    <xf numFmtId="0" fontId="31" fillId="3" borderId="24" xfId="0" applyFont="1" applyFill="1" applyBorder="1" applyAlignment="1">
      <alignment horizontal="center" vertical="center" wrapText="1"/>
    </xf>
    <xf numFmtId="0" fontId="26" fillId="2" borderId="24" xfId="0" applyFont="1" applyFill="1" applyBorder="1" applyAlignment="1">
      <alignment horizontal="left" vertical="center" wrapText="1"/>
    </xf>
    <xf numFmtId="0" fontId="26" fillId="2" borderId="24" xfId="0" applyFont="1" applyFill="1" applyBorder="1" applyAlignment="1">
      <alignment horizontal="left" vertical="center"/>
    </xf>
    <xf numFmtId="0" fontId="26" fillId="0" borderId="24" xfId="0" applyFont="1" applyBorder="1" applyAlignment="1">
      <alignment horizontal="left" vertical="center" wrapText="1"/>
    </xf>
    <xf numFmtId="0" fontId="26" fillId="2" borderId="24" xfId="0" applyFont="1" applyFill="1" applyBorder="1" applyAlignment="1">
      <alignment horizontal="left" vertical="center" wrapText="1"/>
    </xf>
    <xf numFmtId="4" fontId="12" fillId="2" borderId="26" xfId="0" applyNumberFormat="1" applyFont="1" applyFill="1" applyBorder="1" applyAlignment="1">
      <alignment horizontal="center" vertical="center"/>
    </xf>
    <xf numFmtId="0" fontId="38" fillId="0" borderId="24" xfId="0" applyFont="1" applyBorder="1" applyAlignment="1">
      <alignment horizontal="left" vertical="center" wrapText="1"/>
    </xf>
    <xf numFmtId="0" fontId="38" fillId="0" borderId="26" xfId="0" applyFont="1" applyBorder="1" applyAlignment="1">
      <alignment horizontal="center" vertical="center"/>
    </xf>
    <xf numFmtId="0" fontId="0" fillId="0" borderId="24" xfId="0" applyBorder="1" applyAlignment="1">
      <alignment horizontal="left" vertical="center" wrapText="1"/>
    </xf>
    <xf numFmtId="0" fontId="31" fillId="4" borderId="37" xfId="0" applyFont="1" applyFill="1" applyBorder="1" applyAlignment="1">
      <alignment horizontal="center" vertical="center"/>
    </xf>
    <xf numFmtId="0" fontId="71" fillId="4" borderId="0" xfId="0" applyFont="1" applyFill="1" applyBorder="1"/>
    <xf numFmtId="164" fontId="71" fillId="4" borderId="0" xfId="0" applyNumberFormat="1" applyFont="1" applyFill="1" applyBorder="1" applyAlignment="1">
      <alignment horizontal="center"/>
    </xf>
    <xf numFmtId="2" fontId="71" fillId="4" borderId="0" xfId="0" applyNumberFormat="1" applyFont="1" applyFill="1" applyBorder="1" applyAlignment="1">
      <alignment horizontal="right"/>
    </xf>
    <xf numFmtId="4" fontId="71" fillId="4" borderId="5" xfId="0" applyNumberFormat="1" applyFont="1" applyFill="1" applyBorder="1" applyAlignment="1">
      <alignment horizontal="center"/>
    </xf>
    <xf numFmtId="0" fontId="71" fillId="4" borderId="0" xfId="0" applyFont="1" applyFill="1" applyBorder="1"/>
    <xf numFmtId="0" fontId="72" fillId="4" borderId="37" xfId="0" applyFont="1" applyFill="1" applyBorder="1" applyAlignment="1">
      <alignment horizontal="center" vertical="center"/>
    </xf>
    <xf numFmtId="0" fontId="72" fillId="4" borderId="26"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3" borderId="24" xfId="0" applyFont="1" applyFill="1" applyBorder="1" applyAlignment="1">
      <alignment vertical="center"/>
    </xf>
    <xf numFmtId="4" fontId="12" fillId="0" borderId="26" xfId="0" applyNumberFormat="1" applyFont="1" applyBorder="1" applyAlignment="1">
      <alignment horizontal="center" vertical="center"/>
    </xf>
    <xf numFmtId="0" fontId="50" fillId="4" borderId="24" xfId="0" applyFont="1" applyFill="1" applyBorder="1" applyAlignment="1">
      <alignment horizontal="left" vertical="center" wrapText="1"/>
    </xf>
    <xf numFmtId="1" fontId="50" fillId="4" borderId="26" xfId="0" applyNumberFormat="1" applyFont="1" applyFill="1" applyBorder="1" applyAlignment="1" applyProtection="1">
      <alignment horizontal="center" vertical="center" wrapText="1"/>
      <protection locked="0"/>
    </xf>
    <xf numFmtId="1" fontId="12" fillId="0" borderId="26" xfId="0" applyNumberFormat="1" applyFont="1" applyBorder="1" applyAlignment="1" applyProtection="1">
      <alignment horizontal="center" vertical="center" wrapText="1"/>
      <protection locked="0"/>
    </xf>
    <xf numFmtId="0" fontId="35" fillId="0" borderId="24" xfId="0" applyFont="1" applyBorder="1" applyAlignment="1">
      <alignment horizontal="left"/>
    </xf>
    <xf numFmtId="4" fontId="38" fillId="0" borderId="26" xfId="0" applyNumberFormat="1" applyFont="1" applyBorder="1" applyAlignment="1">
      <alignment wrapText="1"/>
    </xf>
    <xf numFmtId="0" fontId="12" fillId="2" borderId="24" xfId="0" applyFont="1" applyFill="1" applyBorder="1" applyAlignment="1">
      <alignment horizontal="right"/>
    </xf>
    <xf numFmtId="0" fontId="38" fillId="0" borderId="26" xfId="0" applyFont="1" applyBorder="1"/>
    <xf numFmtId="0" fontId="12" fillId="2" borderId="24" xfId="0" applyFont="1" applyFill="1" applyBorder="1" applyAlignment="1">
      <alignment horizontal="right"/>
    </xf>
    <xf numFmtId="44" fontId="38" fillId="0" borderId="26" xfId="1" applyFont="1" applyBorder="1"/>
    <xf numFmtId="0" fontId="38" fillId="0" borderId="26" xfId="0" applyFont="1" applyBorder="1" applyAlignment="1">
      <alignment horizontal="center"/>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left" wrapText="1"/>
    </xf>
    <xf numFmtId="4" fontId="30" fillId="0" borderId="26" xfId="0" applyNumberFormat="1" applyFont="1" applyBorder="1" applyAlignment="1">
      <alignment horizontal="center" wrapText="1"/>
    </xf>
    <xf numFmtId="0" fontId="63" fillId="0" borderId="24" xfId="0" applyFont="1" applyBorder="1" applyAlignment="1">
      <alignment horizontal="left" vertical="center" wrapText="1"/>
    </xf>
    <xf numFmtId="0" fontId="63" fillId="0" borderId="26" xfId="0" applyFont="1" applyBorder="1" applyAlignment="1">
      <alignment horizontal="left" vertical="center" wrapText="1"/>
    </xf>
    <xf numFmtId="0" fontId="64" fillId="0" borderId="24" xfId="0" applyFont="1" applyBorder="1" applyAlignment="1">
      <alignment vertical="center" wrapText="1"/>
    </xf>
    <xf numFmtId="0" fontId="64" fillId="0" borderId="26" xfId="0" applyFont="1" applyBorder="1" applyAlignment="1">
      <alignment vertical="center" wrapText="1"/>
    </xf>
    <xf numFmtId="0" fontId="14" fillId="2" borderId="24" xfId="0" applyFont="1" applyFill="1" applyBorder="1" applyAlignment="1">
      <alignment horizontal="center" wrapText="1"/>
    </xf>
    <xf numFmtId="0" fontId="14" fillId="2" borderId="26" xfId="0" applyFont="1" applyFill="1" applyBorder="1" applyAlignment="1">
      <alignment horizontal="center" wrapText="1"/>
    </xf>
    <xf numFmtId="0" fontId="26" fillId="2" borderId="37" xfId="0" applyFont="1" applyFill="1" applyBorder="1" applyAlignment="1">
      <alignment horizontal="left" wrapText="1"/>
    </xf>
    <xf numFmtId="0" fontId="26" fillId="2" borderId="38" xfId="0" applyFont="1" applyFill="1" applyBorder="1" applyAlignment="1">
      <alignment horizontal="left" wrapText="1"/>
    </xf>
    <xf numFmtId="0" fontId="26" fillId="2" borderId="24" xfId="0" applyFont="1" applyFill="1" applyBorder="1" applyAlignment="1">
      <alignment horizontal="left"/>
    </xf>
    <xf numFmtId="4" fontId="38" fillId="2" borderId="26" xfId="0" applyNumberFormat="1" applyFont="1" applyFill="1" applyBorder="1" applyAlignment="1">
      <alignment horizontal="center"/>
    </xf>
    <xf numFmtId="0" fontId="55" fillId="2" borderId="24" xfId="0" applyFont="1" applyFill="1" applyBorder="1" applyAlignment="1">
      <alignment horizontal="left"/>
    </xf>
    <xf numFmtId="0" fontId="26" fillId="2" borderId="24" xfId="0" applyFont="1" applyFill="1" applyBorder="1" applyAlignment="1">
      <alignment horizontal="left" wrapText="1"/>
    </xf>
    <xf numFmtId="0" fontId="13" fillId="0" borderId="26" xfId="0" applyFont="1" applyBorder="1" applyAlignment="1">
      <alignment wrapText="1"/>
    </xf>
    <xf numFmtId="0" fontId="65" fillId="2" borderId="24" xfId="0" applyFont="1" applyFill="1" applyBorder="1" applyAlignment="1">
      <alignment horizontal="center" vertical="center" wrapText="1"/>
    </xf>
    <xf numFmtId="0" fontId="65" fillId="2" borderId="26" xfId="0" applyFont="1" applyFill="1" applyBorder="1" applyAlignment="1">
      <alignment horizontal="center" vertical="center" wrapText="1"/>
    </xf>
    <xf numFmtId="0" fontId="55" fillId="2" borderId="24" xfId="0" applyFont="1" applyFill="1" applyBorder="1" applyAlignment="1">
      <alignment horizontal="center" vertical="center" wrapText="1"/>
    </xf>
    <xf numFmtId="0" fontId="38" fillId="0" borderId="26" xfId="0" applyFont="1" applyBorder="1" applyAlignment="1">
      <alignment horizontal="center" wrapText="1"/>
    </xf>
    <xf numFmtId="0" fontId="34" fillId="2" borderId="24" xfId="0" applyFont="1" applyFill="1" applyBorder="1" applyAlignment="1">
      <alignment horizontal="center" wrapText="1"/>
    </xf>
    <xf numFmtId="0" fontId="34" fillId="2" borderId="26" xfId="0" applyFont="1" applyFill="1" applyBorder="1" applyAlignment="1">
      <alignment horizontal="center" wrapText="1"/>
    </xf>
    <xf numFmtId="0" fontId="55" fillId="2" borderId="24" xfId="0" applyFont="1" applyFill="1" applyBorder="1" applyAlignment="1">
      <alignment horizontal="left" wrapText="1"/>
    </xf>
    <xf numFmtId="0" fontId="55" fillId="2" borderId="26" xfId="0" applyFont="1" applyFill="1" applyBorder="1" applyAlignment="1">
      <alignment horizontal="left" wrapText="1"/>
    </xf>
    <xf numFmtId="0" fontId="55" fillId="2" borderId="24" xfId="0" applyFont="1" applyFill="1" applyBorder="1" applyAlignment="1">
      <alignment vertical="center"/>
    </xf>
    <xf numFmtId="0" fontId="55" fillId="2" borderId="24" xfId="0" applyFont="1" applyFill="1" applyBorder="1" applyAlignment="1">
      <alignment wrapText="1"/>
    </xf>
    <xf numFmtId="0" fontId="55" fillId="2" borderId="26" xfId="0" applyFont="1" applyFill="1" applyBorder="1" applyAlignment="1">
      <alignment wrapText="1"/>
    </xf>
    <xf numFmtId="0" fontId="34" fillId="2" borderId="24" xfId="0" applyFont="1" applyFill="1" applyBorder="1" applyAlignment="1">
      <alignment horizontal="center" wrapText="1"/>
    </xf>
    <xf numFmtId="0" fontId="34" fillId="2" borderId="26" xfId="0" applyFont="1" applyFill="1" applyBorder="1" applyAlignment="1">
      <alignment horizontal="center" wrapText="1"/>
    </xf>
    <xf numFmtId="0" fontId="55" fillId="2" borderId="24" xfId="0" applyFont="1" applyFill="1" applyBorder="1" applyAlignment="1">
      <alignment wrapText="1"/>
    </xf>
    <xf numFmtId="0" fontId="11" fillId="2" borderId="26" xfId="0" applyFont="1" applyFill="1" applyBorder="1"/>
    <xf numFmtId="0" fontId="66" fillId="2" borderId="24" xfId="0" applyFont="1" applyFill="1" applyBorder="1" applyAlignment="1">
      <alignment horizontal="center"/>
    </xf>
    <xf numFmtId="0" fontId="0" fillId="0" borderId="26" xfId="0" applyBorder="1" applyAlignment="1">
      <alignment horizontal="center"/>
    </xf>
    <xf numFmtId="0" fontId="69" fillId="2" borderId="24" xfId="0" applyFont="1" applyFill="1" applyBorder="1" applyAlignment="1">
      <alignment vertical="top"/>
    </xf>
    <xf numFmtId="0" fontId="62" fillId="0" borderId="26" xfId="0" applyFont="1" applyBorder="1" applyAlignment="1">
      <alignment horizontal="left" vertical="top"/>
    </xf>
    <xf numFmtId="0" fontId="54" fillId="2" borderId="24" xfId="0" applyFont="1" applyFill="1" applyBorder="1" applyAlignment="1">
      <alignment vertical="center"/>
    </xf>
    <xf numFmtId="4" fontId="54" fillId="2" borderId="26" xfId="0" applyNumberFormat="1" applyFont="1" applyFill="1" applyBorder="1" applyAlignment="1">
      <alignment horizontal="center" vertical="center" wrapText="1"/>
    </xf>
    <xf numFmtId="0" fontId="65" fillId="2" borderId="24" xfId="0" applyFont="1" applyFill="1" applyBorder="1" applyAlignment="1">
      <alignment horizontal="center" wrapText="1"/>
    </xf>
    <xf numFmtId="0" fontId="65" fillId="2" borderId="26" xfId="0" applyFont="1" applyFill="1" applyBorder="1" applyAlignment="1">
      <alignment horizontal="center" wrapText="1"/>
    </xf>
    <xf numFmtId="0" fontId="62" fillId="2" borderId="24" xfId="0" applyFont="1" applyFill="1" applyBorder="1" applyAlignment="1">
      <alignment horizontal="left" vertical="top" wrapText="1"/>
    </xf>
    <xf numFmtId="0" fontId="62" fillId="0" borderId="26" xfId="0" applyFont="1" applyBorder="1" applyAlignment="1">
      <alignment horizontal="left" vertical="top" wrapText="1"/>
    </xf>
    <xf numFmtId="49" fontId="62" fillId="2" borderId="24" xfId="0" applyNumberFormat="1" applyFont="1" applyFill="1" applyBorder="1" applyAlignment="1">
      <alignment horizontal="left" vertical="top" wrapText="1"/>
    </xf>
    <xf numFmtId="0" fontId="65" fillId="2" borderId="24" xfId="0" applyFont="1" applyFill="1" applyBorder="1" applyAlignment="1">
      <alignment horizontal="left"/>
    </xf>
    <xf numFmtId="0" fontId="65" fillId="2" borderId="26" xfId="0" applyFont="1" applyFill="1" applyBorder="1" applyAlignment="1">
      <alignment wrapText="1"/>
    </xf>
    <xf numFmtId="0" fontId="65" fillId="2" borderId="24" xfId="0" applyFont="1" applyFill="1" applyBorder="1" applyAlignment="1">
      <alignment horizontal="left" wrapText="1"/>
    </xf>
    <xf numFmtId="0" fontId="65" fillId="2" borderId="26" xfId="0" applyFont="1" applyFill="1" applyBorder="1" applyAlignment="1">
      <alignment horizontal="left" wrapText="1"/>
    </xf>
    <xf numFmtId="0" fontId="69" fillId="2" borderId="24" xfId="0" applyFont="1" applyFill="1" applyBorder="1" applyAlignment="1">
      <alignment horizontal="left" vertical="top" wrapText="1"/>
    </xf>
    <xf numFmtId="49" fontId="62" fillId="0" borderId="26" xfId="0" applyNumberFormat="1" applyFont="1" applyBorder="1" applyAlignment="1">
      <alignment vertical="top" wrapText="1"/>
    </xf>
    <xf numFmtId="0" fontId="69" fillId="2" borderId="24" xfId="0" applyFont="1" applyFill="1" applyBorder="1" applyAlignment="1">
      <alignment horizontal="left" vertical="top"/>
    </xf>
    <xf numFmtId="14" fontId="62" fillId="0" borderId="26" xfId="0" applyNumberFormat="1" applyFont="1" applyBorder="1" applyAlignment="1">
      <alignment horizontal="left" vertical="top"/>
    </xf>
    <xf numFmtId="0" fontId="54" fillId="2" borderId="24" xfId="0" applyFont="1" applyFill="1" applyBorder="1" applyAlignment="1">
      <alignment horizontal="left" vertical="center"/>
    </xf>
    <xf numFmtId="4" fontId="54" fillId="2" borderId="26" xfId="0" applyNumberFormat="1" applyFont="1" applyFill="1" applyBorder="1" applyAlignment="1">
      <alignment horizontal="center" vertical="center"/>
    </xf>
    <xf numFmtId="0" fontId="68" fillId="2" borderId="24" xfId="0" applyFont="1" applyFill="1" applyBorder="1" applyAlignment="1">
      <alignment horizontal="center" vertical="center" wrapText="1"/>
    </xf>
    <xf numFmtId="0" fontId="68" fillId="2" borderId="26" xfId="0" applyFont="1" applyFill="1" applyBorder="1" applyAlignment="1">
      <alignment horizontal="center" vertical="center" wrapText="1"/>
    </xf>
    <xf numFmtId="0" fontId="65" fillId="2" borderId="44" xfId="0" applyFont="1" applyFill="1" applyBorder="1" applyAlignment="1">
      <alignment horizontal="center" wrapText="1"/>
    </xf>
    <xf numFmtId="0" fontId="65" fillId="2" borderId="45" xfId="0" applyFont="1" applyFill="1" applyBorder="1" applyAlignment="1">
      <alignment horizontal="center" wrapText="1"/>
    </xf>
    <xf numFmtId="0" fontId="65" fillId="2" borderId="46" xfId="0" applyFont="1" applyFill="1" applyBorder="1" applyAlignment="1">
      <alignment horizontal="center" wrapText="1"/>
    </xf>
  </cellXfs>
  <cellStyles count="3">
    <cellStyle name="Currency" xfId="1" builtinId="4"/>
    <cellStyle name="Normal" xfId="0" builtinId="0"/>
    <cellStyle name="Normal 2" xfId="2" xr:uid="{9531739F-C1D7-4B2D-A465-BD593A6D6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441-2B18-4EB8-87B4-87AF69706195}">
  <sheetPr>
    <tabColor rgb="FF0070C0"/>
    <pageSetUpPr fitToPage="1"/>
  </sheetPr>
  <dimension ref="A1:K569"/>
  <sheetViews>
    <sheetView showGridLines="0" showZeros="0" tabSelected="1" showRuler="0" showWhiteSpace="0" view="pageBreakPreview" zoomScaleNormal="100" zoomScaleSheetLayoutView="100" workbookViewId="0">
      <selection activeCell="A6" sqref="A6:I6"/>
    </sheetView>
  </sheetViews>
  <sheetFormatPr defaultColWidth="9.1640625" defaultRowHeight="12.75"/>
  <cols>
    <col min="1" max="1" width="12.1640625" style="54" customWidth="1"/>
    <col min="2" max="2" width="19.83203125" style="47" customWidth="1"/>
    <col min="3" max="3" width="16.6640625" style="55" customWidth="1"/>
    <col min="4" max="4" width="18.6640625" style="47" customWidth="1"/>
    <col min="5" max="5" width="16.6640625" style="47" customWidth="1"/>
    <col min="6" max="6" width="30" style="47" customWidth="1"/>
    <col min="7" max="7" width="9.5" style="50" customWidth="1"/>
    <col min="8" max="8" width="7.6640625" style="51" customWidth="1"/>
    <col min="9" max="9" width="17.1640625" style="56" customWidth="1"/>
    <col min="10" max="16384" width="9.1640625" style="47"/>
  </cols>
  <sheetData>
    <row r="1" spans="1:9" s="31" customFormat="1" ht="54.75" customHeight="1" thickBot="1">
      <c r="A1" s="291" t="s">
        <v>606</v>
      </c>
      <c r="B1" s="292"/>
      <c r="C1" s="292"/>
      <c r="D1" s="292"/>
      <c r="E1" s="292"/>
      <c r="F1" s="292"/>
      <c r="G1" s="292"/>
      <c r="H1" s="292"/>
      <c r="I1" s="293"/>
    </row>
    <row r="2" spans="1:9" s="32" customFormat="1" ht="13.5" thickBot="1">
      <c r="A2" s="303" t="s">
        <v>541</v>
      </c>
      <c r="B2" s="304"/>
      <c r="C2" s="304"/>
      <c r="D2" s="304"/>
      <c r="E2" s="304"/>
      <c r="F2" s="304"/>
      <c r="G2" s="304"/>
      <c r="H2" s="304"/>
      <c r="I2" s="305"/>
    </row>
    <row r="3" spans="1:9" s="31" customFormat="1" ht="16.5" thickBot="1">
      <c r="A3" s="294" t="s">
        <v>0</v>
      </c>
      <c r="B3" s="295"/>
      <c r="C3" s="295"/>
      <c r="D3" s="295"/>
      <c r="E3" s="295"/>
      <c r="F3" s="295"/>
      <c r="G3" s="295"/>
      <c r="H3" s="295"/>
      <c r="I3" s="296"/>
    </row>
    <row r="4" spans="1:9" s="31" customFormat="1" ht="51" customHeight="1" thickBot="1">
      <c r="A4" s="297" t="s">
        <v>600</v>
      </c>
      <c r="B4" s="298"/>
      <c r="C4" s="298"/>
      <c r="D4" s="298"/>
      <c r="E4" s="298"/>
      <c r="F4" s="298"/>
      <c r="G4" s="298"/>
      <c r="H4" s="298"/>
      <c r="I4" s="299"/>
    </row>
    <row r="5" spans="1:9" s="32" customFormat="1" ht="69.75" customHeight="1" thickBot="1">
      <c r="A5" s="300" t="s">
        <v>1</v>
      </c>
      <c r="B5" s="301"/>
      <c r="C5" s="301"/>
      <c r="D5" s="301"/>
      <c r="E5" s="301"/>
      <c r="F5" s="301"/>
      <c r="G5" s="301"/>
      <c r="H5" s="301"/>
      <c r="I5" s="302"/>
    </row>
    <row r="6" spans="1:9" s="32" customFormat="1" ht="50.25" customHeight="1" thickBot="1">
      <c r="A6" s="300" t="s">
        <v>601</v>
      </c>
      <c r="B6" s="312"/>
      <c r="C6" s="312"/>
      <c r="D6" s="312"/>
      <c r="E6" s="312"/>
      <c r="F6" s="312"/>
      <c r="G6" s="312"/>
      <c r="H6" s="312"/>
      <c r="I6" s="313"/>
    </row>
    <row r="7" spans="1:9" s="113" customFormat="1" ht="75" customHeight="1">
      <c r="A7" s="326" t="s">
        <v>604</v>
      </c>
      <c r="B7" s="160"/>
      <c r="C7" s="160"/>
      <c r="D7" s="160"/>
      <c r="E7" s="160"/>
      <c r="F7" s="160"/>
      <c r="G7" s="160"/>
      <c r="H7" s="160"/>
      <c r="I7" s="327"/>
    </row>
    <row r="8" spans="1:9" s="31" customFormat="1" ht="31.5" customHeight="1" thickBot="1">
      <c r="A8" s="328" t="s">
        <v>609</v>
      </c>
      <c r="B8" s="329"/>
      <c r="C8" s="329"/>
      <c r="D8" s="329"/>
      <c r="E8" s="329"/>
      <c r="F8" s="329"/>
      <c r="G8" s="329"/>
      <c r="H8" s="329"/>
      <c r="I8" s="330"/>
    </row>
    <row r="9" spans="1:9" s="31" customFormat="1" ht="15">
      <c r="A9" s="331" t="s">
        <v>603</v>
      </c>
      <c r="B9" s="325"/>
      <c r="C9" s="325"/>
      <c r="D9" s="325"/>
      <c r="E9" s="325"/>
      <c r="F9" s="325"/>
      <c r="G9" s="325"/>
      <c r="H9" s="325"/>
      <c r="I9" s="332"/>
    </row>
    <row r="10" spans="1:9" s="34" customFormat="1" ht="15">
      <c r="A10" s="314" t="s">
        <v>2</v>
      </c>
      <c r="B10" s="333"/>
      <c r="C10" s="333"/>
      <c r="D10" s="315"/>
      <c r="E10" s="316" t="s">
        <v>3</v>
      </c>
      <c r="F10" s="334"/>
      <c r="G10" s="334"/>
      <c r="H10" s="334"/>
      <c r="I10" s="317"/>
    </row>
    <row r="11" spans="1:9" s="34" customFormat="1" ht="14.25">
      <c r="A11" s="306" t="s">
        <v>4</v>
      </c>
      <c r="B11" s="307"/>
      <c r="C11" s="307"/>
      <c r="D11" s="308"/>
      <c r="E11" s="318" t="s">
        <v>4</v>
      </c>
      <c r="F11" s="307"/>
      <c r="G11" s="307"/>
      <c r="H11" s="307"/>
      <c r="I11" s="319"/>
    </row>
    <row r="12" spans="1:9" s="31" customFormat="1">
      <c r="A12" s="269" t="s">
        <v>5</v>
      </c>
      <c r="B12" s="270"/>
      <c r="C12" s="271"/>
      <c r="D12" s="272"/>
      <c r="E12" s="320" t="s">
        <v>5</v>
      </c>
      <c r="F12" s="321"/>
      <c r="G12" s="321"/>
      <c r="H12" s="277"/>
      <c r="I12" s="278"/>
    </row>
    <row r="13" spans="1:9" s="31" customFormat="1">
      <c r="A13" s="273"/>
      <c r="B13" s="274"/>
      <c r="C13" s="274"/>
      <c r="D13" s="275"/>
      <c r="E13" s="279"/>
      <c r="F13" s="280"/>
      <c r="G13" s="280"/>
      <c r="H13" s="280"/>
      <c r="I13" s="281"/>
    </row>
    <row r="14" spans="1:9" s="31" customFormat="1">
      <c r="A14" s="306" t="s">
        <v>6</v>
      </c>
      <c r="B14" s="307"/>
      <c r="C14" s="271"/>
      <c r="D14" s="272"/>
      <c r="E14" s="276" t="s">
        <v>6</v>
      </c>
      <c r="F14" s="270"/>
      <c r="G14" s="270"/>
      <c r="H14" s="277"/>
      <c r="I14" s="278"/>
    </row>
    <row r="15" spans="1:9" s="31" customFormat="1">
      <c r="A15" s="273"/>
      <c r="B15" s="274"/>
      <c r="C15" s="274"/>
      <c r="D15" s="275"/>
      <c r="E15" s="279"/>
      <c r="F15" s="280"/>
      <c r="G15" s="280"/>
      <c r="H15" s="280"/>
      <c r="I15" s="281"/>
    </row>
    <row r="16" spans="1:9" s="31" customFormat="1" ht="14.25">
      <c r="A16" s="269" t="s">
        <v>7</v>
      </c>
      <c r="B16" s="270"/>
      <c r="C16" s="271"/>
      <c r="D16" s="308" t="s">
        <v>8</v>
      </c>
      <c r="E16" s="276" t="s">
        <v>9</v>
      </c>
      <c r="F16" s="271"/>
      <c r="G16" s="1" t="s">
        <v>8</v>
      </c>
      <c r="H16" s="271"/>
      <c r="I16" s="310"/>
    </row>
    <row r="17" spans="1:9" s="31" customFormat="1" ht="15">
      <c r="A17" s="273"/>
      <c r="B17" s="274"/>
      <c r="C17" s="274"/>
      <c r="D17" s="275"/>
      <c r="E17" s="309"/>
      <c r="F17" s="274"/>
      <c r="G17" s="116"/>
      <c r="H17" s="274"/>
      <c r="I17" s="311"/>
    </row>
    <row r="18" spans="1:9" s="31" customFormat="1">
      <c r="A18" s="269" t="s">
        <v>10</v>
      </c>
      <c r="B18" s="270"/>
      <c r="C18" s="271"/>
      <c r="D18" s="272"/>
      <c r="E18" s="276" t="s">
        <v>11</v>
      </c>
      <c r="F18" s="270"/>
      <c r="G18" s="270"/>
      <c r="H18" s="277"/>
      <c r="I18" s="278"/>
    </row>
    <row r="19" spans="1:9" s="31" customFormat="1">
      <c r="A19" s="273"/>
      <c r="B19" s="274"/>
      <c r="C19" s="274"/>
      <c r="D19" s="275"/>
      <c r="E19" s="279"/>
      <c r="F19" s="280"/>
      <c r="G19" s="280"/>
      <c r="H19" s="280"/>
      <c r="I19" s="281"/>
    </row>
    <row r="20" spans="1:9" s="31" customFormat="1">
      <c r="A20" s="269" t="s">
        <v>12</v>
      </c>
      <c r="B20" s="270"/>
      <c r="C20" s="271"/>
      <c r="D20" s="272"/>
      <c r="E20" s="276" t="s">
        <v>13</v>
      </c>
      <c r="F20" s="270"/>
      <c r="G20" s="270"/>
      <c r="H20" s="277"/>
      <c r="I20" s="278"/>
    </row>
    <row r="21" spans="1:9" s="31" customFormat="1">
      <c r="A21" s="273"/>
      <c r="B21" s="274"/>
      <c r="C21" s="274"/>
      <c r="D21" s="275"/>
      <c r="E21" s="279"/>
      <c r="F21" s="280"/>
      <c r="G21" s="280"/>
      <c r="H21" s="280"/>
      <c r="I21" s="281"/>
    </row>
    <row r="22" spans="1:9" s="31" customFormat="1" ht="15">
      <c r="A22" s="282" t="s">
        <v>14</v>
      </c>
      <c r="B22" s="283"/>
      <c r="C22" s="283"/>
      <c r="D22" s="283"/>
      <c r="E22" s="283"/>
      <c r="F22" s="283"/>
      <c r="G22" s="283"/>
      <c r="H22" s="283"/>
      <c r="I22" s="284"/>
    </row>
    <row r="23" spans="1:9" s="35" customFormat="1" ht="15">
      <c r="A23" s="285" t="s">
        <v>608</v>
      </c>
      <c r="B23" s="286"/>
      <c r="C23" s="286"/>
      <c r="D23" s="286"/>
      <c r="E23" s="286"/>
      <c r="F23" s="286"/>
      <c r="G23" s="286"/>
      <c r="H23" s="286"/>
      <c r="I23" s="287"/>
    </row>
    <row r="24" spans="1:9" s="31" customFormat="1" ht="15">
      <c r="A24" s="322" t="s">
        <v>15</v>
      </c>
      <c r="B24" s="323"/>
      <c r="C24" s="323"/>
      <c r="D24" s="323"/>
      <c r="E24" s="323"/>
      <c r="F24" s="323"/>
      <c r="G24" s="323"/>
      <c r="H24" s="323"/>
      <c r="I24" s="324"/>
    </row>
    <row r="25" spans="1:9" s="36" customFormat="1" ht="45">
      <c r="A25" s="335" t="s">
        <v>16</v>
      </c>
      <c r="B25" s="288" t="s">
        <v>17</v>
      </c>
      <c r="C25" s="289"/>
      <c r="D25" s="289"/>
      <c r="E25" s="289"/>
      <c r="F25" s="289"/>
      <c r="G25" s="2" t="s">
        <v>18</v>
      </c>
      <c r="H25" s="3" t="s">
        <v>19</v>
      </c>
      <c r="I25" s="336" t="s">
        <v>20</v>
      </c>
    </row>
    <row r="26" spans="1:9" s="37" customFormat="1" ht="15">
      <c r="A26" s="337">
        <v>32001</v>
      </c>
      <c r="B26" s="290" t="s">
        <v>537</v>
      </c>
      <c r="C26" s="264"/>
      <c r="D26" s="264"/>
      <c r="E26" s="264"/>
      <c r="F26" s="265"/>
      <c r="G26" s="4">
        <v>150</v>
      </c>
      <c r="H26" s="5"/>
      <c r="I26" s="338"/>
    </row>
    <row r="27" spans="1:9" s="37" customFormat="1" ht="15">
      <c r="A27" s="337">
        <v>1747</v>
      </c>
      <c r="B27" s="290" t="s">
        <v>538</v>
      </c>
      <c r="C27" s="264"/>
      <c r="D27" s="264"/>
      <c r="E27" s="264"/>
      <c r="F27" s="265"/>
      <c r="G27" s="4">
        <v>150</v>
      </c>
      <c r="H27" s="5"/>
      <c r="I27" s="338"/>
    </row>
    <row r="28" spans="1:9" s="37" customFormat="1" ht="15">
      <c r="A28" s="337">
        <v>3633</v>
      </c>
      <c r="B28" s="290" t="s">
        <v>539</v>
      </c>
      <c r="C28" s="264"/>
      <c r="D28" s="264"/>
      <c r="E28" s="264"/>
      <c r="F28" s="265"/>
      <c r="G28" s="4">
        <v>180</v>
      </c>
      <c r="H28" s="5"/>
      <c r="I28" s="338"/>
    </row>
    <row r="29" spans="1:9" s="37" customFormat="1" ht="15">
      <c r="A29" s="337">
        <v>36255</v>
      </c>
      <c r="B29" s="290" t="s">
        <v>540</v>
      </c>
      <c r="C29" s="264"/>
      <c r="D29" s="264"/>
      <c r="E29" s="264"/>
      <c r="F29" s="265"/>
      <c r="G29" s="4">
        <v>180</v>
      </c>
      <c r="H29" s="5"/>
      <c r="I29" s="338">
        <f t="shared" ref="I29:I89" si="0">SUM(G29*H29)</f>
        <v>0</v>
      </c>
    </row>
    <row r="30" spans="1:9" s="37" customFormat="1" ht="33" customHeight="1">
      <c r="A30" s="339">
        <v>39893</v>
      </c>
      <c r="B30" s="261" t="s">
        <v>21</v>
      </c>
      <c r="C30" s="261"/>
      <c r="D30" s="261"/>
      <c r="E30" s="261"/>
      <c r="F30" s="261"/>
      <c r="G30" s="6">
        <v>186</v>
      </c>
      <c r="H30" s="5"/>
      <c r="I30" s="338">
        <f t="shared" si="0"/>
        <v>0</v>
      </c>
    </row>
    <row r="31" spans="1:9" s="37" customFormat="1" ht="30" customHeight="1">
      <c r="A31" s="339">
        <v>47738</v>
      </c>
      <c r="B31" s="261" t="s">
        <v>22</v>
      </c>
      <c r="C31" s="261"/>
      <c r="D31" s="261"/>
      <c r="E31" s="261"/>
      <c r="F31" s="261"/>
      <c r="G31" s="6">
        <v>186</v>
      </c>
      <c r="H31" s="5"/>
      <c r="I31" s="338">
        <f t="shared" si="0"/>
        <v>0</v>
      </c>
    </row>
    <row r="32" spans="1:9" s="37" customFormat="1" ht="15">
      <c r="A32" s="340">
        <v>42797</v>
      </c>
      <c r="B32" s="96" t="s">
        <v>23</v>
      </c>
      <c r="C32" s="97" t="s">
        <v>24</v>
      </c>
      <c r="D32" s="123"/>
      <c r="E32" s="123"/>
      <c r="F32" s="124"/>
      <c r="G32" s="7">
        <v>150</v>
      </c>
      <c r="H32" s="5"/>
      <c r="I32" s="338">
        <f t="shared" si="0"/>
        <v>0</v>
      </c>
    </row>
    <row r="33" spans="1:9" s="33" customFormat="1" ht="27" customHeight="1">
      <c r="A33" s="339">
        <v>47697</v>
      </c>
      <c r="B33" s="261" t="s">
        <v>25</v>
      </c>
      <c r="C33" s="255"/>
      <c r="D33" s="255"/>
      <c r="E33" s="255"/>
      <c r="F33" s="255"/>
      <c r="G33" s="6">
        <v>186</v>
      </c>
      <c r="H33" s="8"/>
      <c r="I33" s="338">
        <f t="shared" si="0"/>
        <v>0</v>
      </c>
    </row>
    <row r="34" spans="1:9" s="37" customFormat="1" ht="15">
      <c r="A34" s="340">
        <v>3577</v>
      </c>
      <c r="B34" s="266" t="s">
        <v>573</v>
      </c>
      <c r="C34" s="267"/>
      <c r="D34" s="267"/>
      <c r="E34" s="267"/>
      <c r="F34" s="268"/>
      <c r="G34" s="7">
        <v>150</v>
      </c>
      <c r="H34" s="5"/>
      <c r="I34" s="338">
        <f t="shared" si="0"/>
        <v>0</v>
      </c>
    </row>
    <row r="35" spans="1:9" s="37" customFormat="1" ht="15">
      <c r="A35" s="340">
        <v>6997</v>
      </c>
      <c r="B35" s="266" t="s">
        <v>572</v>
      </c>
      <c r="C35" s="267"/>
      <c r="D35" s="267"/>
      <c r="E35" s="267"/>
      <c r="F35" s="268"/>
      <c r="G35" s="7">
        <v>150</v>
      </c>
      <c r="H35" s="5"/>
      <c r="I35" s="338"/>
    </row>
    <row r="36" spans="1:9" s="37" customFormat="1" ht="26.25" customHeight="1">
      <c r="A36" s="339">
        <v>47739</v>
      </c>
      <c r="B36" s="261" t="s">
        <v>26</v>
      </c>
      <c r="C36" s="261"/>
      <c r="D36" s="261"/>
      <c r="E36" s="261"/>
      <c r="F36" s="261"/>
      <c r="G36" s="6">
        <v>186</v>
      </c>
      <c r="H36" s="5"/>
      <c r="I36" s="338">
        <f t="shared" si="0"/>
        <v>0</v>
      </c>
    </row>
    <row r="37" spans="1:9" s="37" customFormat="1" ht="15">
      <c r="A37" s="340">
        <v>42707</v>
      </c>
      <c r="B37" s="263" t="s">
        <v>574</v>
      </c>
      <c r="C37" s="263"/>
      <c r="D37" s="263"/>
      <c r="E37" s="263"/>
      <c r="F37" s="263"/>
      <c r="G37" s="7">
        <v>150</v>
      </c>
      <c r="H37" s="5"/>
      <c r="I37" s="338">
        <f t="shared" si="0"/>
        <v>0</v>
      </c>
    </row>
    <row r="38" spans="1:9" s="33" customFormat="1" ht="30" customHeight="1">
      <c r="A38" s="339">
        <v>47698</v>
      </c>
      <c r="B38" s="261" t="s">
        <v>27</v>
      </c>
      <c r="C38" s="261"/>
      <c r="D38" s="261"/>
      <c r="E38" s="261"/>
      <c r="F38" s="261"/>
      <c r="G38" s="6">
        <v>186</v>
      </c>
      <c r="H38" s="8"/>
      <c r="I38" s="338">
        <f t="shared" si="0"/>
        <v>0</v>
      </c>
    </row>
    <row r="39" spans="1:9" s="37" customFormat="1" ht="15">
      <c r="A39" s="337">
        <v>1768</v>
      </c>
      <c r="B39" s="98" t="s">
        <v>28</v>
      </c>
      <c r="C39" s="99" t="s">
        <v>29</v>
      </c>
      <c r="D39" s="100"/>
      <c r="E39" s="100"/>
      <c r="F39" s="101"/>
      <c r="G39" s="4">
        <v>150</v>
      </c>
      <c r="H39" s="5"/>
      <c r="I39" s="338">
        <f t="shared" si="0"/>
        <v>0</v>
      </c>
    </row>
    <row r="40" spans="1:9" s="37" customFormat="1" ht="15">
      <c r="A40" s="337">
        <v>5355</v>
      </c>
      <c r="B40" s="98" t="s">
        <v>30</v>
      </c>
      <c r="C40" s="264" t="s">
        <v>31</v>
      </c>
      <c r="D40" s="264"/>
      <c r="E40" s="264"/>
      <c r="F40" s="265"/>
      <c r="G40" s="4">
        <v>150</v>
      </c>
      <c r="H40" s="5"/>
      <c r="I40" s="338">
        <f t="shared" si="0"/>
        <v>0</v>
      </c>
    </row>
    <row r="41" spans="1:9" s="37" customFormat="1" ht="15">
      <c r="A41" s="337">
        <v>7557</v>
      </c>
      <c r="B41" s="98" t="s">
        <v>32</v>
      </c>
      <c r="C41" s="264" t="s">
        <v>33</v>
      </c>
      <c r="D41" s="264"/>
      <c r="E41" s="264"/>
      <c r="F41" s="265"/>
      <c r="G41" s="4">
        <v>150</v>
      </c>
      <c r="H41" s="5"/>
      <c r="I41" s="338">
        <f t="shared" si="0"/>
        <v>0</v>
      </c>
    </row>
    <row r="42" spans="1:9" s="37" customFormat="1" ht="15">
      <c r="A42" s="337">
        <v>2062</v>
      </c>
      <c r="B42" s="98" t="s">
        <v>34</v>
      </c>
      <c r="C42" s="114" t="s">
        <v>35</v>
      </c>
      <c r="D42" s="114"/>
      <c r="E42" s="114"/>
      <c r="F42" s="115"/>
      <c r="G42" s="4">
        <v>150</v>
      </c>
      <c r="H42" s="5"/>
      <c r="I42" s="338">
        <f t="shared" si="0"/>
        <v>0</v>
      </c>
    </row>
    <row r="43" spans="1:9" s="37" customFormat="1" ht="15">
      <c r="A43" s="337">
        <v>72288</v>
      </c>
      <c r="B43" s="98" t="s">
        <v>36</v>
      </c>
      <c r="C43" s="114" t="s">
        <v>37</v>
      </c>
      <c r="D43" s="114"/>
      <c r="E43" s="114"/>
      <c r="F43" s="115"/>
      <c r="G43" s="4">
        <v>150</v>
      </c>
      <c r="H43" s="5"/>
      <c r="I43" s="338">
        <f t="shared" si="0"/>
        <v>0</v>
      </c>
    </row>
    <row r="44" spans="1:9" s="37" customFormat="1" ht="15">
      <c r="A44" s="337">
        <v>5362</v>
      </c>
      <c r="B44" s="98" t="s">
        <v>38</v>
      </c>
      <c r="C44" s="259" t="s">
        <v>39</v>
      </c>
      <c r="D44" s="260"/>
      <c r="E44" s="100"/>
      <c r="F44" s="101"/>
      <c r="G44" s="4">
        <v>150</v>
      </c>
      <c r="H44" s="5"/>
      <c r="I44" s="338">
        <f t="shared" si="0"/>
        <v>0</v>
      </c>
    </row>
    <row r="45" spans="1:9" s="37" customFormat="1" ht="15">
      <c r="A45" s="337">
        <v>63541</v>
      </c>
      <c r="B45" s="98" t="s">
        <v>40</v>
      </c>
      <c r="C45" s="259" t="s">
        <v>41</v>
      </c>
      <c r="D45" s="260"/>
      <c r="E45" s="100"/>
      <c r="F45" s="101"/>
      <c r="G45" s="4">
        <v>150</v>
      </c>
      <c r="H45" s="5"/>
      <c r="I45" s="338">
        <f t="shared" si="0"/>
        <v>0</v>
      </c>
    </row>
    <row r="46" spans="1:9" s="37" customFormat="1" ht="15">
      <c r="A46" s="337">
        <v>2083</v>
      </c>
      <c r="B46" s="98" t="s">
        <v>42</v>
      </c>
      <c r="C46" s="99" t="s">
        <v>43</v>
      </c>
      <c r="D46" s="102"/>
      <c r="E46" s="100"/>
      <c r="F46" s="101"/>
      <c r="G46" s="4">
        <v>150</v>
      </c>
      <c r="H46" s="5"/>
      <c r="I46" s="338">
        <f t="shared" si="0"/>
        <v>0</v>
      </c>
    </row>
    <row r="47" spans="1:9" s="37" customFormat="1" ht="33.75" customHeight="1">
      <c r="A47" s="339">
        <v>39895</v>
      </c>
      <c r="B47" s="261" t="s">
        <v>44</v>
      </c>
      <c r="C47" s="262"/>
      <c r="D47" s="262"/>
      <c r="E47" s="262"/>
      <c r="F47" s="262"/>
      <c r="G47" s="6">
        <v>186</v>
      </c>
      <c r="H47" s="5"/>
      <c r="I47" s="338">
        <f t="shared" si="0"/>
        <v>0</v>
      </c>
    </row>
    <row r="48" spans="1:9" s="37" customFormat="1" ht="32.25" customHeight="1">
      <c r="A48" s="339">
        <v>47740</v>
      </c>
      <c r="B48" s="261" t="s">
        <v>45</v>
      </c>
      <c r="C48" s="255"/>
      <c r="D48" s="255"/>
      <c r="E48" s="255"/>
      <c r="F48" s="255"/>
      <c r="G48" s="6">
        <v>186</v>
      </c>
      <c r="H48" s="5"/>
      <c r="I48" s="338">
        <f t="shared" si="0"/>
        <v>0</v>
      </c>
    </row>
    <row r="49" spans="1:9" s="37" customFormat="1" ht="15">
      <c r="A49" s="337">
        <v>4452</v>
      </c>
      <c r="B49" s="98" t="s">
        <v>46</v>
      </c>
      <c r="C49" s="119" t="s">
        <v>47</v>
      </c>
      <c r="D49" s="100"/>
      <c r="E49" s="100"/>
      <c r="F49" s="101"/>
      <c r="G49" s="4">
        <v>150</v>
      </c>
      <c r="H49" s="5"/>
      <c r="I49" s="338">
        <f t="shared" si="0"/>
        <v>0</v>
      </c>
    </row>
    <row r="50" spans="1:9" s="37" customFormat="1" ht="15">
      <c r="A50" s="337">
        <v>63674</v>
      </c>
      <c r="B50" s="98" t="s">
        <v>48</v>
      </c>
      <c r="C50" s="119" t="s">
        <v>47</v>
      </c>
      <c r="D50" s="100"/>
      <c r="E50" s="100"/>
      <c r="F50" s="101"/>
      <c r="G50" s="4">
        <v>150</v>
      </c>
      <c r="H50" s="5"/>
      <c r="I50" s="338">
        <f t="shared" si="0"/>
        <v>0</v>
      </c>
    </row>
    <row r="51" spans="1:9" s="37" customFormat="1" ht="15">
      <c r="A51" s="337">
        <v>1789</v>
      </c>
      <c r="B51" s="98" t="s">
        <v>49</v>
      </c>
      <c r="C51" s="119" t="s">
        <v>47</v>
      </c>
      <c r="D51" s="100"/>
      <c r="E51" s="100"/>
      <c r="F51" s="101"/>
      <c r="G51" s="4">
        <v>150</v>
      </c>
      <c r="H51" s="5"/>
      <c r="I51" s="338">
        <f t="shared" si="0"/>
        <v>0</v>
      </c>
    </row>
    <row r="52" spans="1:9" s="37" customFormat="1" ht="15">
      <c r="A52" s="337">
        <v>4466</v>
      </c>
      <c r="B52" s="98" t="s">
        <v>50</v>
      </c>
      <c r="C52" s="119" t="s">
        <v>47</v>
      </c>
      <c r="D52" s="100"/>
      <c r="E52" s="100"/>
      <c r="F52" s="101"/>
      <c r="G52" s="4">
        <v>150</v>
      </c>
      <c r="H52" s="5"/>
      <c r="I52" s="338">
        <f t="shared" si="0"/>
        <v>0</v>
      </c>
    </row>
    <row r="53" spans="1:9" s="37" customFormat="1" ht="15">
      <c r="A53" s="337">
        <v>63677</v>
      </c>
      <c r="B53" s="98" t="s">
        <v>51</v>
      </c>
      <c r="C53" s="119" t="s">
        <v>47</v>
      </c>
      <c r="D53" s="100"/>
      <c r="E53" s="100"/>
      <c r="F53" s="101"/>
      <c r="G53" s="4">
        <v>150</v>
      </c>
      <c r="H53" s="5"/>
      <c r="I53" s="338">
        <f t="shared" si="0"/>
        <v>0</v>
      </c>
    </row>
    <row r="54" spans="1:9" s="37" customFormat="1" ht="33" customHeight="1">
      <c r="A54" s="339">
        <v>39896</v>
      </c>
      <c r="B54" s="261" t="s">
        <v>52</v>
      </c>
      <c r="C54" s="262"/>
      <c r="D54" s="262"/>
      <c r="E54" s="262"/>
      <c r="F54" s="262"/>
      <c r="G54" s="6">
        <v>186</v>
      </c>
      <c r="H54" s="5"/>
      <c r="I54" s="338">
        <f t="shared" si="0"/>
        <v>0</v>
      </c>
    </row>
    <row r="55" spans="1:9" s="37" customFormat="1" ht="15">
      <c r="A55" s="337">
        <v>1803</v>
      </c>
      <c r="B55" s="98" t="s">
        <v>53</v>
      </c>
      <c r="C55" s="119" t="s">
        <v>47</v>
      </c>
      <c r="D55" s="100"/>
      <c r="E55" s="100"/>
      <c r="F55" s="101"/>
      <c r="G55" s="4">
        <v>150</v>
      </c>
      <c r="H55" s="5"/>
      <c r="I55" s="338">
        <f t="shared" si="0"/>
        <v>0</v>
      </c>
    </row>
    <row r="56" spans="1:9" s="37" customFormat="1" ht="15">
      <c r="A56" s="337">
        <v>1917</v>
      </c>
      <c r="B56" s="98" t="s">
        <v>54</v>
      </c>
      <c r="C56" s="119" t="s">
        <v>47</v>
      </c>
      <c r="D56" s="100"/>
      <c r="E56" s="100"/>
      <c r="F56" s="101"/>
      <c r="G56" s="4">
        <v>180</v>
      </c>
      <c r="H56" s="5"/>
      <c r="I56" s="338">
        <f t="shared" si="0"/>
        <v>0</v>
      </c>
    </row>
    <row r="57" spans="1:9" s="37" customFormat="1" ht="15">
      <c r="A57" s="337">
        <v>1924</v>
      </c>
      <c r="B57" s="98" t="s">
        <v>55</v>
      </c>
      <c r="C57" s="119" t="s">
        <v>47</v>
      </c>
      <c r="D57" s="100"/>
      <c r="E57" s="100"/>
      <c r="F57" s="101"/>
      <c r="G57" s="4">
        <v>210</v>
      </c>
      <c r="H57" s="5"/>
      <c r="I57" s="338">
        <f t="shared" si="0"/>
        <v>0</v>
      </c>
    </row>
    <row r="58" spans="1:9" s="37" customFormat="1" ht="15">
      <c r="A58" s="337">
        <v>68175</v>
      </c>
      <c r="B58" s="98" t="s">
        <v>56</v>
      </c>
      <c r="C58" s="103" t="s">
        <v>57</v>
      </c>
      <c r="D58" s="120"/>
      <c r="E58" s="120"/>
      <c r="F58" s="104"/>
      <c r="G58" s="4">
        <v>150</v>
      </c>
      <c r="H58" s="5"/>
      <c r="I58" s="338">
        <f t="shared" si="0"/>
        <v>0</v>
      </c>
    </row>
    <row r="59" spans="1:9" s="37" customFormat="1" ht="15">
      <c r="A59" s="337">
        <v>6012</v>
      </c>
      <c r="B59" s="98" t="s">
        <v>58</v>
      </c>
      <c r="C59" s="99" t="s">
        <v>59</v>
      </c>
      <c r="D59" s="100"/>
      <c r="E59" s="100"/>
      <c r="F59" s="101"/>
      <c r="G59" s="4">
        <v>150</v>
      </c>
      <c r="H59" s="5"/>
      <c r="I59" s="338">
        <f t="shared" si="0"/>
        <v>0</v>
      </c>
    </row>
    <row r="60" spans="1:9" s="37" customFormat="1" ht="15">
      <c r="A60" s="337">
        <v>43639</v>
      </c>
      <c r="B60" s="98" t="s">
        <v>60</v>
      </c>
      <c r="C60" s="99" t="s">
        <v>61</v>
      </c>
      <c r="D60" s="123"/>
      <c r="E60" s="123"/>
      <c r="F60" s="124"/>
      <c r="G60" s="4">
        <v>150</v>
      </c>
      <c r="H60" s="5"/>
      <c r="I60" s="338">
        <f t="shared" si="0"/>
        <v>0</v>
      </c>
    </row>
    <row r="61" spans="1:9" s="37" customFormat="1" ht="15">
      <c r="A61" s="337">
        <v>6026</v>
      </c>
      <c r="B61" s="98" t="s">
        <v>62</v>
      </c>
      <c r="C61" s="119" t="s">
        <v>47</v>
      </c>
      <c r="D61" s="100"/>
      <c r="E61" s="100"/>
      <c r="F61" s="101"/>
      <c r="G61" s="4">
        <v>150</v>
      </c>
      <c r="H61" s="5"/>
      <c r="I61" s="338">
        <f t="shared" si="0"/>
        <v>0</v>
      </c>
    </row>
    <row r="62" spans="1:9" s="37" customFormat="1" ht="15">
      <c r="A62" s="337">
        <v>63679</v>
      </c>
      <c r="B62" s="98" t="s">
        <v>63</v>
      </c>
      <c r="C62" s="119" t="s">
        <v>47</v>
      </c>
      <c r="D62" s="100"/>
      <c r="E62" s="100"/>
      <c r="F62" s="101"/>
      <c r="G62" s="4">
        <v>150</v>
      </c>
      <c r="H62" s="5"/>
      <c r="I62" s="338">
        <f t="shared" si="0"/>
        <v>0</v>
      </c>
    </row>
    <row r="63" spans="1:9" s="37" customFormat="1" ht="15">
      <c r="A63" s="337">
        <v>8623</v>
      </c>
      <c r="B63" s="98" t="s">
        <v>64</v>
      </c>
      <c r="C63" s="99" t="s">
        <v>65</v>
      </c>
      <c r="D63" s="100"/>
      <c r="E63" s="100"/>
      <c r="F63" s="101"/>
      <c r="G63" s="4">
        <v>150</v>
      </c>
      <c r="H63" s="5"/>
      <c r="I63" s="338">
        <f t="shared" si="0"/>
        <v>0</v>
      </c>
    </row>
    <row r="64" spans="1:9" s="37" customFormat="1" ht="15">
      <c r="A64" s="337">
        <v>8637</v>
      </c>
      <c r="B64" s="98" t="s">
        <v>66</v>
      </c>
      <c r="C64" s="99" t="s">
        <v>41</v>
      </c>
      <c r="D64" s="100"/>
      <c r="E64" s="100"/>
      <c r="F64" s="101"/>
      <c r="G64" s="4">
        <v>150</v>
      </c>
      <c r="H64" s="5"/>
      <c r="I64" s="338">
        <f t="shared" si="0"/>
        <v>0</v>
      </c>
    </row>
    <row r="65" spans="1:9" s="37" customFormat="1" ht="15">
      <c r="A65" s="337">
        <v>1872</v>
      </c>
      <c r="B65" s="98" t="s">
        <v>67</v>
      </c>
      <c r="C65" s="99" t="s">
        <v>41</v>
      </c>
      <c r="D65" s="100"/>
      <c r="E65" s="100"/>
      <c r="F65" s="101"/>
      <c r="G65" s="4">
        <v>150</v>
      </c>
      <c r="H65" s="5"/>
      <c r="I65" s="338">
        <f t="shared" si="0"/>
        <v>0</v>
      </c>
    </row>
    <row r="66" spans="1:9" s="37" customFormat="1" ht="30" customHeight="1">
      <c r="A66" s="341">
        <v>8651</v>
      </c>
      <c r="B66" s="256" t="s">
        <v>558</v>
      </c>
      <c r="C66" s="257"/>
      <c r="D66" s="257"/>
      <c r="E66" s="257"/>
      <c r="F66" s="258"/>
      <c r="G66" s="4">
        <v>150</v>
      </c>
      <c r="H66" s="5"/>
      <c r="I66" s="338"/>
    </row>
    <row r="67" spans="1:9" s="37" customFormat="1" ht="30" customHeight="1">
      <c r="A67" s="341">
        <v>7659</v>
      </c>
      <c r="B67" s="256" t="s">
        <v>559</v>
      </c>
      <c r="C67" s="257"/>
      <c r="D67" s="257"/>
      <c r="E67" s="257"/>
      <c r="F67" s="258"/>
      <c r="G67" s="4">
        <v>150</v>
      </c>
      <c r="H67" s="5"/>
      <c r="I67" s="338"/>
    </row>
    <row r="68" spans="1:9" s="37" customFormat="1" ht="30" customHeight="1">
      <c r="A68" s="341">
        <v>8665</v>
      </c>
      <c r="B68" s="256" t="s">
        <v>556</v>
      </c>
      <c r="C68" s="257"/>
      <c r="D68" s="257"/>
      <c r="E68" s="257"/>
      <c r="F68" s="258"/>
      <c r="G68" s="4">
        <v>150</v>
      </c>
      <c r="H68" s="5"/>
      <c r="I68" s="338">
        <f t="shared" si="0"/>
        <v>0</v>
      </c>
    </row>
    <row r="69" spans="1:9" s="37" customFormat="1" ht="30" customHeight="1">
      <c r="A69" s="341">
        <v>7673</v>
      </c>
      <c r="B69" s="256" t="s">
        <v>557</v>
      </c>
      <c r="C69" s="257"/>
      <c r="D69" s="257"/>
      <c r="E69" s="257"/>
      <c r="F69" s="258"/>
      <c r="G69" s="4">
        <v>150</v>
      </c>
      <c r="H69" s="5"/>
      <c r="I69" s="338">
        <f t="shared" si="0"/>
        <v>0</v>
      </c>
    </row>
    <row r="70" spans="1:9" s="37" customFormat="1" ht="15">
      <c r="A70" s="341">
        <v>8679</v>
      </c>
      <c r="B70" s="105" t="s">
        <v>68</v>
      </c>
      <c r="C70" s="106" t="s">
        <v>69</v>
      </c>
      <c r="D70" s="106"/>
      <c r="E70" s="106"/>
      <c r="F70" s="107"/>
      <c r="G70" s="4">
        <v>150</v>
      </c>
      <c r="H70" s="5"/>
      <c r="I70" s="338">
        <f t="shared" si="0"/>
        <v>0</v>
      </c>
    </row>
    <row r="71" spans="1:9" s="37" customFormat="1" ht="15">
      <c r="A71" s="341">
        <v>7186</v>
      </c>
      <c r="B71" s="105" t="s">
        <v>70</v>
      </c>
      <c r="C71" s="117" t="s">
        <v>71</v>
      </c>
      <c r="D71" s="117"/>
      <c r="E71" s="117"/>
      <c r="F71" s="118"/>
      <c r="G71" s="2">
        <v>180</v>
      </c>
      <c r="H71" s="5"/>
      <c r="I71" s="338">
        <f t="shared" si="0"/>
        <v>0</v>
      </c>
    </row>
    <row r="72" spans="1:9" s="37" customFormat="1" ht="15">
      <c r="A72" s="341">
        <v>41094</v>
      </c>
      <c r="B72" s="105" t="s">
        <v>72</v>
      </c>
      <c r="C72" s="97" t="s">
        <v>73</v>
      </c>
      <c r="D72" s="123"/>
      <c r="E72" s="123"/>
      <c r="F72" s="124"/>
      <c r="G72" s="2">
        <v>180</v>
      </c>
      <c r="H72" s="5"/>
      <c r="I72" s="338">
        <f t="shared" si="0"/>
        <v>0</v>
      </c>
    </row>
    <row r="73" spans="1:9" s="33" customFormat="1" ht="28.5" customHeight="1">
      <c r="A73" s="342">
        <v>47700</v>
      </c>
      <c r="B73" s="251" t="s">
        <v>74</v>
      </c>
      <c r="C73" s="252"/>
      <c r="D73" s="252"/>
      <c r="E73" s="252"/>
      <c r="F73" s="253"/>
      <c r="G73" s="9">
        <v>186</v>
      </c>
      <c r="H73" s="8"/>
      <c r="I73" s="338">
        <f t="shared" si="0"/>
        <v>0</v>
      </c>
    </row>
    <row r="74" spans="1:9" s="37" customFormat="1" ht="15">
      <c r="A74" s="341">
        <v>7200</v>
      </c>
      <c r="B74" s="105" t="s">
        <v>75</v>
      </c>
      <c r="C74" s="103" t="s">
        <v>47</v>
      </c>
      <c r="D74" s="103"/>
      <c r="E74" s="103"/>
      <c r="F74" s="108"/>
      <c r="G74" s="2">
        <v>180</v>
      </c>
      <c r="H74" s="5"/>
      <c r="I74" s="338">
        <f t="shared" si="0"/>
        <v>0</v>
      </c>
    </row>
    <row r="75" spans="1:9" s="37" customFormat="1" ht="15">
      <c r="A75" s="341">
        <v>1872</v>
      </c>
      <c r="B75" s="105" t="s">
        <v>76</v>
      </c>
      <c r="C75" s="117" t="s">
        <v>43</v>
      </c>
      <c r="D75" s="117"/>
      <c r="E75" s="117"/>
      <c r="F75" s="118"/>
      <c r="G75" s="2">
        <v>150</v>
      </c>
      <c r="H75" s="5"/>
      <c r="I75" s="338">
        <f t="shared" si="0"/>
        <v>0</v>
      </c>
    </row>
    <row r="76" spans="1:9" s="37" customFormat="1" ht="15">
      <c r="A76" s="341">
        <v>3880</v>
      </c>
      <c r="B76" s="105" t="s">
        <v>77</v>
      </c>
      <c r="C76" s="117" t="s">
        <v>78</v>
      </c>
      <c r="D76" s="117"/>
      <c r="E76" s="117"/>
      <c r="F76" s="118"/>
      <c r="G76" s="2">
        <v>150</v>
      </c>
      <c r="H76" s="5"/>
      <c r="I76" s="338">
        <f t="shared" si="0"/>
        <v>0</v>
      </c>
    </row>
    <row r="77" spans="1:9" s="37" customFormat="1" ht="15">
      <c r="A77" s="341">
        <v>4560</v>
      </c>
      <c r="B77" s="105" t="s">
        <v>79</v>
      </c>
      <c r="C77" s="117" t="s">
        <v>78</v>
      </c>
      <c r="D77" s="109"/>
      <c r="E77" s="109"/>
      <c r="F77" s="107"/>
      <c r="G77" s="2">
        <v>150</v>
      </c>
      <c r="H77" s="5"/>
      <c r="I77" s="338">
        <f t="shared" si="0"/>
        <v>0</v>
      </c>
    </row>
    <row r="78" spans="1:9" s="37" customFormat="1" ht="15">
      <c r="A78" s="341">
        <v>4002</v>
      </c>
      <c r="B78" s="105" t="s">
        <v>80</v>
      </c>
      <c r="C78" s="117" t="s">
        <v>78</v>
      </c>
      <c r="D78" s="109"/>
      <c r="E78" s="109"/>
      <c r="F78" s="107"/>
      <c r="G78" s="2">
        <v>150</v>
      </c>
      <c r="H78" s="5"/>
      <c r="I78" s="338">
        <f t="shared" si="0"/>
        <v>0</v>
      </c>
    </row>
    <row r="79" spans="1:9" s="37" customFormat="1" ht="15">
      <c r="A79" s="341">
        <v>65828</v>
      </c>
      <c r="B79" s="105" t="s">
        <v>81</v>
      </c>
      <c r="C79" s="97" t="s">
        <v>65</v>
      </c>
      <c r="D79" s="110"/>
      <c r="E79" s="110"/>
      <c r="F79" s="111"/>
      <c r="G79" s="2">
        <v>150</v>
      </c>
      <c r="H79" s="5"/>
      <c r="I79" s="338">
        <f t="shared" si="0"/>
        <v>0</v>
      </c>
    </row>
    <row r="80" spans="1:9" s="37" customFormat="1" ht="15">
      <c r="A80" s="341">
        <v>32470</v>
      </c>
      <c r="B80" s="105" t="s">
        <v>82</v>
      </c>
      <c r="C80" s="117" t="s">
        <v>83</v>
      </c>
      <c r="D80" s="109"/>
      <c r="E80" s="109"/>
      <c r="F80" s="107"/>
      <c r="G80" s="2">
        <v>150</v>
      </c>
      <c r="H80" s="5"/>
      <c r="I80" s="338">
        <f t="shared" si="0"/>
        <v>0</v>
      </c>
    </row>
    <row r="81" spans="1:9" s="37" customFormat="1" ht="15">
      <c r="A81" s="341">
        <v>36205</v>
      </c>
      <c r="B81" s="105" t="s">
        <v>84</v>
      </c>
      <c r="C81" s="112" t="s">
        <v>57</v>
      </c>
      <c r="D81" s="123"/>
      <c r="E81" s="123"/>
      <c r="F81" s="124"/>
      <c r="G81" s="2">
        <v>150</v>
      </c>
      <c r="H81" s="5"/>
      <c r="I81" s="338">
        <f t="shared" si="0"/>
        <v>0</v>
      </c>
    </row>
    <row r="82" spans="1:9" s="37" customFormat="1" ht="15">
      <c r="A82" s="341">
        <v>37593</v>
      </c>
      <c r="B82" s="256" t="s">
        <v>554</v>
      </c>
      <c r="C82" s="257"/>
      <c r="D82" s="257"/>
      <c r="E82" s="257"/>
      <c r="F82" s="258"/>
      <c r="G82" s="2">
        <v>150</v>
      </c>
      <c r="H82" s="5"/>
      <c r="I82" s="338">
        <f t="shared" ref="I82" si="1">SUM(G82*H82)</f>
        <v>0</v>
      </c>
    </row>
    <row r="83" spans="1:9" s="37" customFormat="1" ht="15">
      <c r="A83" s="341">
        <v>68130</v>
      </c>
      <c r="B83" s="256" t="s">
        <v>555</v>
      </c>
      <c r="C83" s="257"/>
      <c r="D83" s="257"/>
      <c r="E83" s="257"/>
      <c r="F83" s="258"/>
      <c r="G83" s="2">
        <v>150</v>
      </c>
      <c r="H83" s="5"/>
      <c r="I83" s="338"/>
    </row>
    <row r="84" spans="1:9" s="37" customFormat="1" ht="26.25" customHeight="1">
      <c r="A84" s="342">
        <v>50480</v>
      </c>
      <c r="B84" s="254" t="s">
        <v>85</v>
      </c>
      <c r="C84" s="255"/>
      <c r="D84" s="255"/>
      <c r="E84" s="255"/>
      <c r="F84" s="255"/>
      <c r="G84" s="9">
        <v>186</v>
      </c>
      <c r="H84" s="5"/>
      <c r="I84" s="338">
        <f t="shared" si="0"/>
        <v>0</v>
      </c>
    </row>
    <row r="85" spans="1:9" s="37" customFormat="1" ht="15">
      <c r="A85" s="341">
        <v>48282</v>
      </c>
      <c r="B85" s="105" t="s">
        <v>86</v>
      </c>
      <c r="C85" s="97" t="s">
        <v>73</v>
      </c>
      <c r="D85" s="123"/>
      <c r="E85" s="123"/>
      <c r="F85" s="124"/>
      <c r="G85" s="2">
        <v>150</v>
      </c>
      <c r="H85" s="5"/>
      <c r="I85" s="338">
        <f t="shared" si="0"/>
        <v>0</v>
      </c>
    </row>
    <row r="86" spans="1:9" s="37" customFormat="1" ht="15">
      <c r="A86" s="343"/>
      <c r="B86" s="246" t="s">
        <v>87</v>
      </c>
      <c r="C86" s="247"/>
      <c r="D86" s="247"/>
      <c r="E86" s="247"/>
      <c r="F86" s="248"/>
      <c r="G86" s="122"/>
      <c r="H86" s="122"/>
      <c r="I86" s="344"/>
    </row>
    <row r="87" spans="1:9" s="37" customFormat="1" ht="15">
      <c r="A87" s="341">
        <v>79009</v>
      </c>
      <c r="B87" s="173" t="s">
        <v>88</v>
      </c>
      <c r="C87" s="177"/>
      <c r="D87" s="177"/>
      <c r="E87" s="177"/>
      <c r="F87" s="177"/>
      <c r="G87" s="2">
        <v>355.2</v>
      </c>
      <c r="H87" s="5"/>
      <c r="I87" s="338">
        <f t="shared" si="0"/>
        <v>0</v>
      </c>
    </row>
    <row r="88" spans="1:9" s="37" customFormat="1" ht="15">
      <c r="A88" s="341">
        <v>79008</v>
      </c>
      <c r="B88" s="173" t="s">
        <v>89</v>
      </c>
      <c r="C88" s="177"/>
      <c r="D88" s="177"/>
      <c r="E88" s="177"/>
      <c r="F88" s="177"/>
      <c r="G88" s="2">
        <v>355.2</v>
      </c>
      <c r="H88" s="5"/>
      <c r="I88" s="338">
        <f t="shared" si="0"/>
        <v>0</v>
      </c>
    </row>
    <row r="89" spans="1:9" s="37" customFormat="1" ht="15">
      <c r="A89" s="341">
        <v>79011</v>
      </c>
      <c r="B89" s="173" t="s">
        <v>90</v>
      </c>
      <c r="C89" s="177"/>
      <c r="D89" s="177"/>
      <c r="E89" s="177"/>
      <c r="F89" s="177"/>
      <c r="G89" s="2">
        <v>355.2</v>
      </c>
      <c r="H89" s="5"/>
      <c r="I89" s="338">
        <f t="shared" si="0"/>
        <v>0</v>
      </c>
    </row>
    <row r="90" spans="1:9" s="37" customFormat="1" ht="15">
      <c r="A90" s="343"/>
      <c r="B90" s="249" t="s">
        <v>91</v>
      </c>
      <c r="C90" s="250"/>
      <c r="D90" s="250"/>
      <c r="E90" s="250"/>
      <c r="F90" s="250"/>
      <c r="G90" s="122"/>
      <c r="H90" s="122"/>
      <c r="I90" s="344"/>
    </row>
    <row r="91" spans="1:9" s="38" customFormat="1" ht="30.75" customHeight="1">
      <c r="A91" s="345">
        <v>36094</v>
      </c>
      <c r="B91" s="242" t="s">
        <v>477</v>
      </c>
      <c r="C91" s="241"/>
      <c r="D91" s="241"/>
      <c r="E91" s="241"/>
      <c r="F91" s="241"/>
      <c r="G91" s="2">
        <v>12</v>
      </c>
      <c r="H91" s="57"/>
      <c r="I91" s="338">
        <f>SUM(G91*H91)</f>
        <v>0</v>
      </c>
    </row>
    <row r="92" spans="1:9" s="38" customFormat="1" ht="15" customHeight="1">
      <c r="A92" s="345">
        <v>36106</v>
      </c>
      <c r="B92" s="241" t="s">
        <v>92</v>
      </c>
      <c r="C92" s="241"/>
      <c r="D92" s="241"/>
      <c r="E92" s="241"/>
      <c r="F92" s="241"/>
      <c r="G92" s="2">
        <v>12</v>
      </c>
      <c r="H92" s="57"/>
      <c r="I92" s="338">
        <f t="shared" ref="I92:I97" si="2">SUM(G92*H92)</f>
        <v>0</v>
      </c>
    </row>
    <row r="93" spans="1:9" s="38" customFormat="1" ht="15" customHeight="1">
      <c r="A93" s="345">
        <v>36107</v>
      </c>
      <c r="B93" s="241" t="s">
        <v>93</v>
      </c>
      <c r="C93" s="241"/>
      <c r="D93" s="241"/>
      <c r="E93" s="241"/>
      <c r="F93" s="241"/>
      <c r="G93" s="2">
        <v>12</v>
      </c>
      <c r="H93" s="57"/>
      <c r="I93" s="338">
        <f t="shared" si="2"/>
        <v>0</v>
      </c>
    </row>
    <row r="94" spans="1:9" s="38" customFormat="1" ht="15" customHeight="1">
      <c r="A94" s="345">
        <v>42541</v>
      </c>
      <c r="B94" s="241" t="s">
        <v>94</v>
      </c>
      <c r="C94" s="241"/>
      <c r="D94" s="241"/>
      <c r="E94" s="241"/>
      <c r="F94" s="241"/>
      <c r="G94" s="2">
        <v>12</v>
      </c>
      <c r="H94" s="57"/>
      <c r="I94" s="338">
        <f t="shared" si="2"/>
        <v>0</v>
      </c>
    </row>
    <row r="95" spans="1:9" s="38" customFormat="1" ht="29.25" customHeight="1">
      <c r="A95" s="345">
        <v>43789</v>
      </c>
      <c r="B95" s="242" t="s">
        <v>478</v>
      </c>
      <c r="C95" s="241"/>
      <c r="D95" s="241"/>
      <c r="E95" s="241"/>
      <c r="F95" s="241"/>
      <c r="G95" s="2">
        <v>12</v>
      </c>
      <c r="H95" s="57"/>
      <c r="I95" s="338">
        <f t="shared" si="2"/>
        <v>0</v>
      </c>
    </row>
    <row r="96" spans="1:9" s="39" customFormat="1" ht="15" customHeight="1">
      <c r="A96" s="345">
        <v>50504</v>
      </c>
      <c r="B96" s="242" t="s">
        <v>95</v>
      </c>
      <c r="C96" s="243"/>
      <c r="D96" s="243"/>
      <c r="E96" s="243"/>
      <c r="F96" s="243"/>
      <c r="G96" s="23">
        <v>12</v>
      </c>
      <c r="H96" s="58"/>
      <c r="I96" s="338">
        <f t="shared" si="2"/>
        <v>0</v>
      </c>
    </row>
    <row r="97" spans="1:9" s="38" customFormat="1" ht="15" customHeight="1">
      <c r="A97" s="346">
        <v>50505</v>
      </c>
      <c r="B97" s="244" t="s">
        <v>96</v>
      </c>
      <c r="C97" s="245"/>
      <c r="D97" s="245"/>
      <c r="E97" s="245"/>
      <c r="F97" s="245"/>
      <c r="G97" s="9">
        <v>42</v>
      </c>
      <c r="H97" s="57"/>
      <c r="I97" s="338">
        <f t="shared" si="2"/>
        <v>0</v>
      </c>
    </row>
    <row r="98" spans="1:9" s="38" customFormat="1" ht="15">
      <c r="A98" s="347"/>
      <c r="B98" s="237" t="s">
        <v>97</v>
      </c>
      <c r="C98" s="238"/>
      <c r="D98" s="238"/>
      <c r="E98" s="238"/>
      <c r="F98" s="238"/>
      <c r="G98" s="10"/>
      <c r="H98" s="122"/>
      <c r="I98" s="344"/>
    </row>
    <row r="99" spans="1:9" s="37" customFormat="1" ht="30" customHeight="1">
      <c r="A99" s="341">
        <v>721</v>
      </c>
      <c r="B99" s="200" t="s">
        <v>596</v>
      </c>
      <c r="C99" s="200"/>
      <c r="D99" s="200"/>
      <c r="E99" s="200"/>
      <c r="F99" s="218"/>
      <c r="G99" s="2">
        <v>3.6</v>
      </c>
      <c r="H99" s="59"/>
      <c r="I99" s="338">
        <f t="shared" ref="I99:I104" si="3">SUM(G99*H99)</f>
        <v>0</v>
      </c>
    </row>
    <row r="100" spans="1:9" s="37" customFormat="1" ht="15">
      <c r="A100" s="341">
        <v>343</v>
      </c>
      <c r="B100" s="191" t="s">
        <v>98</v>
      </c>
      <c r="C100" s="191"/>
      <c r="D100" s="191"/>
      <c r="E100" s="191"/>
      <c r="F100" s="218"/>
      <c r="G100" s="2">
        <v>3.6</v>
      </c>
      <c r="H100" s="59"/>
      <c r="I100" s="338">
        <f t="shared" si="3"/>
        <v>0</v>
      </c>
    </row>
    <row r="101" spans="1:9" s="37" customFormat="1" ht="15">
      <c r="A101" s="341">
        <v>7965</v>
      </c>
      <c r="B101" s="191" t="s">
        <v>99</v>
      </c>
      <c r="C101" s="191"/>
      <c r="D101" s="191"/>
      <c r="E101" s="191"/>
      <c r="F101" s="177"/>
      <c r="G101" s="2">
        <v>3.6</v>
      </c>
      <c r="H101" s="59"/>
      <c r="I101" s="338">
        <f t="shared" si="3"/>
        <v>0</v>
      </c>
    </row>
    <row r="102" spans="1:9" s="37" customFormat="1" ht="15">
      <c r="A102" s="341">
        <v>33564</v>
      </c>
      <c r="B102" s="239" t="s">
        <v>100</v>
      </c>
      <c r="C102" s="239"/>
      <c r="D102" s="239"/>
      <c r="E102" s="239"/>
      <c r="F102" s="240"/>
      <c r="G102" s="2">
        <v>3.6</v>
      </c>
      <c r="H102" s="59"/>
      <c r="I102" s="338">
        <f t="shared" si="3"/>
        <v>0</v>
      </c>
    </row>
    <row r="103" spans="1:9" s="37" customFormat="1" ht="15">
      <c r="A103" s="341">
        <v>33847</v>
      </c>
      <c r="B103" s="239" t="s">
        <v>101</v>
      </c>
      <c r="C103" s="239"/>
      <c r="D103" s="239"/>
      <c r="E103" s="239"/>
      <c r="F103" s="240"/>
      <c r="G103" s="2">
        <v>3.6</v>
      </c>
      <c r="H103" s="59"/>
      <c r="I103" s="338">
        <f t="shared" si="3"/>
        <v>0</v>
      </c>
    </row>
    <row r="104" spans="1:9" s="37" customFormat="1" ht="30" customHeight="1">
      <c r="A104" s="341">
        <v>735</v>
      </c>
      <c r="B104" s="191" t="s">
        <v>102</v>
      </c>
      <c r="C104" s="191"/>
      <c r="D104" s="191"/>
      <c r="E104" s="191"/>
      <c r="F104" s="177"/>
      <c r="G104" s="2">
        <v>3.6</v>
      </c>
      <c r="H104" s="59"/>
      <c r="I104" s="338">
        <f t="shared" si="3"/>
        <v>0</v>
      </c>
    </row>
    <row r="105" spans="1:9" s="37" customFormat="1" ht="15">
      <c r="A105" s="348"/>
      <c r="B105" s="194" t="s">
        <v>103</v>
      </c>
      <c r="C105" s="235"/>
      <c r="D105" s="235"/>
      <c r="E105" s="235"/>
      <c r="F105" s="235"/>
      <c r="G105" s="60"/>
      <c r="H105" s="122"/>
      <c r="I105" s="344"/>
    </row>
    <row r="106" spans="1:9" s="37" customFormat="1" ht="15">
      <c r="A106" s="349">
        <v>39070</v>
      </c>
      <c r="B106" s="185" t="s">
        <v>104</v>
      </c>
      <c r="C106" s="236"/>
      <c r="D106" s="236"/>
      <c r="E106" s="236"/>
      <c r="F106" s="236"/>
      <c r="G106" s="11">
        <v>15.6</v>
      </c>
      <c r="H106" s="12"/>
      <c r="I106" s="338">
        <f>SUM(G106*H106)</f>
        <v>0</v>
      </c>
    </row>
    <row r="107" spans="1:9" s="37" customFormat="1" ht="15">
      <c r="A107" s="349">
        <v>50702</v>
      </c>
      <c r="B107" s="185" t="s">
        <v>105</v>
      </c>
      <c r="C107" s="177"/>
      <c r="D107" s="177"/>
      <c r="E107" s="177"/>
      <c r="F107" s="177"/>
      <c r="G107" s="11">
        <v>15.6</v>
      </c>
      <c r="H107" s="12"/>
      <c r="I107" s="338">
        <f>SUM(G107*H107)</f>
        <v>0</v>
      </c>
    </row>
    <row r="108" spans="1:9" s="37" customFormat="1" ht="15">
      <c r="A108" s="350"/>
      <c r="B108" s="194" t="s">
        <v>106</v>
      </c>
      <c r="C108" s="235"/>
      <c r="D108" s="235"/>
      <c r="E108" s="235"/>
      <c r="F108" s="235"/>
      <c r="G108" s="121"/>
      <c r="H108" s="122"/>
      <c r="I108" s="344"/>
    </row>
    <row r="109" spans="1:9" s="37" customFormat="1" ht="26.25" customHeight="1">
      <c r="A109" s="341">
        <v>1895</v>
      </c>
      <c r="B109" s="191" t="s">
        <v>480</v>
      </c>
      <c r="C109" s="191"/>
      <c r="D109" s="191"/>
      <c r="E109" s="191"/>
      <c r="F109" s="191"/>
      <c r="G109" s="2">
        <v>15.6</v>
      </c>
      <c r="H109" s="127"/>
      <c r="I109" s="338">
        <f>SUM(G109*H109)</f>
        <v>0</v>
      </c>
    </row>
    <row r="110" spans="1:9" s="40" customFormat="1" ht="29.25" customHeight="1">
      <c r="A110" s="341">
        <v>33774</v>
      </c>
      <c r="B110" s="191" t="s">
        <v>107</v>
      </c>
      <c r="C110" s="192"/>
      <c r="D110" s="192"/>
      <c r="E110" s="192"/>
      <c r="F110" s="192"/>
      <c r="G110" s="2">
        <v>15.6</v>
      </c>
      <c r="H110" s="127"/>
      <c r="I110" s="338">
        <f t="shared" ref="I110:I115" si="4">SUM(G110*H110)</f>
        <v>0</v>
      </c>
    </row>
    <row r="111" spans="1:9" s="40" customFormat="1" ht="15" customHeight="1">
      <c r="A111" s="341">
        <v>33187</v>
      </c>
      <c r="B111" s="191" t="s">
        <v>108</v>
      </c>
      <c r="C111" s="191"/>
      <c r="D111" s="191"/>
      <c r="E111" s="191"/>
      <c r="F111" s="191"/>
      <c r="G111" s="2">
        <v>15.6</v>
      </c>
      <c r="H111" s="127"/>
      <c r="I111" s="338">
        <f t="shared" si="4"/>
        <v>0</v>
      </c>
    </row>
    <row r="112" spans="1:9" s="41" customFormat="1" ht="15" customHeight="1">
      <c r="A112" s="341">
        <v>33376</v>
      </c>
      <c r="B112" s="191" t="s">
        <v>109</v>
      </c>
      <c r="C112" s="191"/>
      <c r="D112" s="191"/>
      <c r="E112" s="191"/>
      <c r="F112" s="191"/>
      <c r="G112" s="2">
        <v>15.6</v>
      </c>
      <c r="H112" s="127"/>
      <c r="I112" s="338">
        <f t="shared" si="4"/>
        <v>0</v>
      </c>
    </row>
    <row r="113" spans="1:9" s="37" customFormat="1" ht="15" customHeight="1">
      <c r="A113" s="341">
        <v>3001</v>
      </c>
      <c r="B113" s="173" t="s">
        <v>110</v>
      </c>
      <c r="C113" s="173"/>
      <c r="D113" s="173"/>
      <c r="E113" s="173"/>
      <c r="F113" s="173"/>
      <c r="G113" s="2">
        <v>15.6</v>
      </c>
      <c r="H113" s="127"/>
      <c r="I113" s="338">
        <f t="shared" si="4"/>
        <v>0</v>
      </c>
    </row>
    <row r="114" spans="1:9" s="37" customFormat="1" ht="31.5" customHeight="1">
      <c r="A114" s="341">
        <v>2714</v>
      </c>
      <c r="B114" s="173" t="s">
        <v>111</v>
      </c>
      <c r="C114" s="173"/>
      <c r="D114" s="173"/>
      <c r="E114" s="173"/>
      <c r="F114" s="173"/>
      <c r="G114" s="2">
        <v>1.2</v>
      </c>
      <c r="H114" s="127"/>
      <c r="I114" s="338">
        <f t="shared" si="4"/>
        <v>0</v>
      </c>
    </row>
    <row r="115" spans="1:9" s="37" customFormat="1" ht="28.5" customHeight="1">
      <c r="A115" s="341">
        <v>1176</v>
      </c>
      <c r="B115" s="173" t="s">
        <v>479</v>
      </c>
      <c r="C115" s="173"/>
      <c r="D115" s="173"/>
      <c r="E115" s="173"/>
      <c r="F115" s="173"/>
      <c r="G115" s="2">
        <v>1.2</v>
      </c>
      <c r="H115" s="127"/>
      <c r="I115" s="338">
        <f t="shared" si="4"/>
        <v>0</v>
      </c>
    </row>
    <row r="116" spans="1:9" s="37" customFormat="1" ht="14.25" customHeight="1">
      <c r="A116" s="348"/>
      <c r="B116" s="194" t="s">
        <v>112</v>
      </c>
      <c r="C116" s="235"/>
      <c r="D116" s="235"/>
      <c r="E116" s="235"/>
      <c r="F116" s="235"/>
      <c r="G116" s="60"/>
      <c r="H116" s="122"/>
      <c r="I116" s="344"/>
    </row>
    <row r="117" spans="1:9" s="37" customFormat="1" ht="15">
      <c r="A117" s="341">
        <v>1899</v>
      </c>
      <c r="B117" s="191" t="s">
        <v>113</v>
      </c>
      <c r="C117" s="191"/>
      <c r="D117" s="191"/>
      <c r="E117" s="191"/>
      <c r="F117" s="191"/>
      <c r="G117" s="2">
        <v>15.6</v>
      </c>
      <c r="H117" s="127"/>
      <c r="I117" s="338">
        <f>SUM(G117*H117)</f>
        <v>0</v>
      </c>
    </row>
    <row r="118" spans="1:9" s="37" customFormat="1" ht="15">
      <c r="A118" s="341">
        <v>3439</v>
      </c>
      <c r="B118" s="173" t="s">
        <v>114</v>
      </c>
      <c r="C118" s="173"/>
      <c r="D118" s="173"/>
      <c r="E118" s="173"/>
      <c r="F118" s="173"/>
      <c r="G118" s="2">
        <v>1.2</v>
      </c>
      <c r="H118" s="127"/>
      <c r="I118" s="338">
        <f>SUM(G118*H118)</f>
        <v>0</v>
      </c>
    </row>
    <row r="119" spans="1:9" s="37" customFormat="1" ht="30" customHeight="1">
      <c r="A119" s="341">
        <v>1197</v>
      </c>
      <c r="B119" s="173" t="s">
        <v>115</v>
      </c>
      <c r="C119" s="173"/>
      <c r="D119" s="173"/>
      <c r="E119" s="173"/>
      <c r="F119" s="173"/>
      <c r="G119" s="2">
        <v>1.2</v>
      </c>
      <c r="H119" s="127"/>
      <c r="I119" s="338">
        <f>SUM(G119*H119)</f>
        <v>0</v>
      </c>
    </row>
    <row r="120" spans="1:9" s="41" customFormat="1" ht="14.25">
      <c r="A120" s="341">
        <v>47984</v>
      </c>
      <c r="B120" s="173" t="s">
        <v>116</v>
      </c>
      <c r="C120" s="177"/>
      <c r="D120" s="177"/>
      <c r="E120" s="177"/>
      <c r="F120" s="177"/>
      <c r="G120" s="2">
        <v>15.6</v>
      </c>
      <c r="H120" s="127"/>
      <c r="I120" s="338">
        <f>SUM(G120*H120)</f>
        <v>0</v>
      </c>
    </row>
    <row r="121" spans="1:9" s="37" customFormat="1" ht="15">
      <c r="A121" s="348"/>
      <c r="B121" s="194" t="s">
        <v>117</v>
      </c>
      <c r="C121" s="194"/>
      <c r="D121" s="194"/>
      <c r="E121" s="194"/>
      <c r="F121" s="194"/>
      <c r="G121" s="121"/>
      <c r="H121" s="122"/>
      <c r="I121" s="344"/>
    </row>
    <row r="122" spans="1:9" s="37" customFormat="1" ht="30" customHeight="1">
      <c r="A122" s="341">
        <v>1909</v>
      </c>
      <c r="B122" s="173" t="s">
        <v>118</v>
      </c>
      <c r="C122" s="173"/>
      <c r="D122" s="173"/>
      <c r="E122" s="173"/>
      <c r="F122" s="173"/>
      <c r="G122" s="2">
        <v>15.6</v>
      </c>
      <c r="H122" s="127"/>
      <c r="I122" s="338">
        <f>SUM(G122*H122)</f>
        <v>0</v>
      </c>
    </row>
    <row r="123" spans="1:9" s="37" customFormat="1" ht="15">
      <c r="A123" s="341">
        <v>3442</v>
      </c>
      <c r="B123" s="173" t="s">
        <v>119</v>
      </c>
      <c r="C123" s="173"/>
      <c r="D123" s="173"/>
      <c r="E123" s="173"/>
      <c r="F123" s="173"/>
      <c r="G123" s="2">
        <v>1.2</v>
      </c>
      <c r="H123" s="127"/>
      <c r="I123" s="338">
        <f>SUM(G123*H123)</f>
        <v>0</v>
      </c>
    </row>
    <row r="124" spans="1:9" s="37" customFormat="1" ht="18" customHeight="1">
      <c r="A124" s="341">
        <v>5509</v>
      </c>
      <c r="B124" s="173" t="s">
        <v>120</v>
      </c>
      <c r="C124" s="173"/>
      <c r="D124" s="173"/>
      <c r="E124" s="173"/>
      <c r="F124" s="173"/>
      <c r="G124" s="2">
        <v>15.6</v>
      </c>
      <c r="H124" s="127"/>
      <c r="I124" s="338">
        <f>SUM(G124*H124)</f>
        <v>0</v>
      </c>
    </row>
    <row r="125" spans="1:9" s="41" customFormat="1" ht="30" customHeight="1">
      <c r="A125" s="341">
        <v>1204</v>
      </c>
      <c r="B125" s="173" t="s">
        <v>121</v>
      </c>
      <c r="C125" s="173"/>
      <c r="D125" s="173"/>
      <c r="E125" s="173"/>
      <c r="F125" s="173"/>
      <c r="G125" s="2">
        <v>1.2</v>
      </c>
      <c r="H125" s="127"/>
      <c r="I125" s="338">
        <f>SUM(G125*H125)</f>
        <v>0</v>
      </c>
    </row>
    <row r="126" spans="1:9" s="37" customFormat="1" ht="33" customHeight="1">
      <c r="A126" s="341">
        <v>50886</v>
      </c>
      <c r="B126" s="185" t="s">
        <v>587</v>
      </c>
      <c r="C126" s="185"/>
      <c r="D126" s="185"/>
      <c r="E126" s="185"/>
      <c r="F126" s="185"/>
      <c r="G126" s="2">
        <v>15.6</v>
      </c>
      <c r="H126" s="127"/>
      <c r="I126" s="338">
        <f>SUM(G126*H126)</f>
        <v>0</v>
      </c>
    </row>
    <row r="127" spans="1:9" s="37" customFormat="1" ht="15">
      <c r="A127" s="350"/>
      <c r="B127" s="194" t="s">
        <v>122</v>
      </c>
      <c r="C127" s="235"/>
      <c r="D127" s="235"/>
      <c r="E127" s="235"/>
      <c r="F127" s="235"/>
      <c r="G127" s="61"/>
      <c r="H127" s="122"/>
      <c r="I127" s="344"/>
    </row>
    <row r="128" spans="1:9" s="37" customFormat="1" ht="31.5" customHeight="1">
      <c r="A128" s="351">
        <v>1902</v>
      </c>
      <c r="B128" s="173" t="s">
        <v>123</v>
      </c>
      <c r="C128" s="198"/>
      <c r="D128" s="198"/>
      <c r="E128" s="198"/>
      <c r="F128" s="198"/>
      <c r="G128" s="13">
        <v>15.6</v>
      </c>
      <c r="H128" s="14"/>
      <c r="I128" s="338">
        <f>SUM(G128*H128)</f>
        <v>0</v>
      </c>
    </row>
    <row r="129" spans="1:9" s="37" customFormat="1" ht="15" customHeight="1">
      <c r="A129" s="341">
        <v>3439</v>
      </c>
      <c r="B129" s="173" t="s">
        <v>124</v>
      </c>
      <c r="C129" s="173"/>
      <c r="D129" s="173"/>
      <c r="E129" s="173"/>
      <c r="F129" s="173"/>
      <c r="G129" s="2">
        <v>1.2</v>
      </c>
      <c r="H129" s="127"/>
      <c r="I129" s="338">
        <f>SUM(G129*H129)</f>
        <v>0</v>
      </c>
    </row>
    <row r="130" spans="1:9" s="41" customFormat="1" ht="15">
      <c r="A130" s="352"/>
      <c r="B130" s="194" t="s">
        <v>125</v>
      </c>
      <c r="C130" s="234"/>
      <c r="D130" s="234"/>
      <c r="E130" s="234"/>
      <c r="F130" s="234"/>
      <c r="G130" s="121"/>
      <c r="H130" s="122"/>
      <c r="I130" s="344"/>
    </row>
    <row r="131" spans="1:9" s="37" customFormat="1" ht="30" customHeight="1">
      <c r="A131" s="351">
        <v>1902</v>
      </c>
      <c r="B131" s="191" t="s">
        <v>126</v>
      </c>
      <c r="C131" s="192"/>
      <c r="D131" s="192"/>
      <c r="E131" s="192"/>
      <c r="F131" s="192"/>
      <c r="G131" s="13">
        <v>15.6</v>
      </c>
      <c r="H131" s="14"/>
      <c r="I131" s="338">
        <f>SUM(G131*H131)</f>
        <v>0</v>
      </c>
    </row>
    <row r="132" spans="1:9" s="37" customFormat="1" ht="30" customHeight="1">
      <c r="A132" s="351">
        <v>1906</v>
      </c>
      <c r="B132" s="191" t="s">
        <v>481</v>
      </c>
      <c r="C132" s="192"/>
      <c r="D132" s="192"/>
      <c r="E132" s="192"/>
      <c r="F132" s="192"/>
      <c r="G132" s="13">
        <v>15.6</v>
      </c>
      <c r="H132" s="14"/>
      <c r="I132" s="338">
        <f>SUM(G132*H132)</f>
        <v>0</v>
      </c>
    </row>
    <row r="133" spans="1:9" s="41" customFormat="1" ht="30" customHeight="1">
      <c r="A133" s="351">
        <v>33772</v>
      </c>
      <c r="B133" s="188" t="s">
        <v>588</v>
      </c>
      <c r="C133" s="192"/>
      <c r="D133" s="192"/>
      <c r="E133" s="192"/>
      <c r="F133" s="192"/>
      <c r="G133" s="13">
        <v>15.6</v>
      </c>
      <c r="H133" s="14"/>
      <c r="I133" s="338">
        <f>SUM(G133*H133)</f>
        <v>0</v>
      </c>
    </row>
    <row r="134" spans="1:9" s="37" customFormat="1" ht="30" customHeight="1">
      <c r="A134" s="341">
        <v>3442</v>
      </c>
      <c r="B134" s="191" t="s">
        <v>127</v>
      </c>
      <c r="C134" s="191"/>
      <c r="D134" s="191"/>
      <c r="E134" s="191"/>
      <c r="F134" s="191"/>
      <c r="G134" s="2">
        <v>1.2</v>
      </c>
      <c r="H134" s="127"/>
      <c r="I134" s="338">
        <f>SUM(G134*H134)</f>
        <v>0</v>
      </c>
    </row>
    <row r="135" spans="1:9" s="37" customFormat="1" ht="30" customHeight="1">
      <c r="A135" s="341">
        <v>1204</v>
      </c>
      <c r="B135" s="191" t="s">
        <v>128</v>
      </c>
      <c r="C135" s="191"/>
      <c r="D135" s="191"/>
      <c r="E135" s="191"/>
      <c r="F135" s="191"/>
      <c r="G135" s="2">
        <v>1.2</v>
      </c>
      <c r="H135" s="127"/>
      <c r="I135" s="338">
        <f>SUM(G135*H135)</f>
        <v>0</v>
      </c>
    </row>
    <row r="136" spans="1:9" s="37" customFormat="1" ht="15">
      <c r="A136" s="353"/>
      <c r="B136" s="184" t="s">
        <v>129</v>
      </c>
      <c r="C136" s="189"/>
      <c r="D136" s="189"/>
      <c r="E136" s="189"/>
      <c r="F136" s="189"/>
      <c r="G136" s="122"/>
      <c r="H136" s="122"/>
      <c r="I136" s="344"/>
    </row>
    <row r="137" spans="1:9" s="37" customFormat="1" ht="29.25" customHeight="1">
      <c r="A137" s="341">
        <v>112</v>
      </c>
      <c r="B137" s="191" t="s">
        <v>130</v>
      </c>
      <c r="C137" s="191"/>
      <c r="D137" s="191"/>
      <c r="E137" s="191"/>
      <c r="F137" s="191"/>
      <c r="G137" s="2">
        <v>3.6</v>
      </c>
      <c r="H137" s="127"/>
      <c r="I137" s="338">
        <f t="shared" ref="I137:I144" si="5">SUM(G137*H137)</f>
        <v>0</v>
      </c>
    </row>
    <row r="138" spans="1:9" s="37" customFormat="1" ht="15" customHeight="1">
      <c r="A138" s="351">
        <v>5243</v>
      </c>
      <c r="B138" s="131" t="s">
        <v>131</v>
      </c>
      <c r="C138" s="131"/>
      <c r="D138" s="131"/>
      <c r="E138" s="131"/>
      <c r="F138" s="131"/>
      <c r="G138" s="13">
        <v>3.6</v>
      </c>
      <c r="H138" s="14"/>
      <c r="I138" s="338">
        <f t="shared" si="5"/>
        <v>0</v>
      </c>
    </row>
    <row r="139" spans="1:9" s="37" customFormat="1" ht="45.75" customHeight="1">
      <c r="A139" s="351">
        <v>3449</v>
      </c>
      <c r="B139" s="191" t="s">
        <v>132</v>
      </c>
      <c r="C139" s="192"/>
      <c r="D139" s="192"/>
      <c r="E139" s="192"/>
      <c r="F139" s="192"/>
      <c r="G139" s="13">
        <v>7.2</v>
      </c>
      <c r="H139" s="14"/>
      <c r="I139" s="338">
        <f t="shared" si="5"/>
        <v>0</v>
      </c>
    </row>
    <row r="140" spans="1:9" s="37" customFormat="1" ht="29.25" customHeight="1">
      <c r="A140" s="341">
        <v>33185</v>
      </c>
      <c r="B140" s="191" t="s">
        <v>133</v>
      </c>
      <c r="C140" s="191"/>
      <c r="D140" s="191"/>
      <c r="E140" s="191"/>
      <c r="F140" s="191"/>
      <c r="G140" s="13">
        <v>7.2</v>
      </c>
      <c r="H140" s="127"/>
      <c r="I140" s="338">
        <f t="shared" si="5"/>
        <v>0</v>
      </c>
    </row>
    <row r="141" spans="1:9" s="37" customFormat="1" ht="29.25" customHeight="1">
      <c r="A141" s="341">
        <v>33378</v>
      </c>
      <c r="B141" s="191" t="s">
        <v>134</v>
      </c>
      <c r="C141" s="191"/>
      <c r="D141" s="191"/>
      <c r="E141" s="191"/>
      <c r="F141" s="191"/>
      <c r="G141" s="13">
        <v>7.2</v>
      </c>
      <c r="H141" s="127"/>
      <c r="I141" s="338">
        <f t="shared" si="5"/>
        <v>0</v>
      </c>
    </row>
    <row r="142" spans="1:9" s="37" customFormat="1" ht="27" customHeight="1">
      <c r="A142" s="341">
        <v>39682</v>
      </c>
      <c r="B142" s="191" t="s">
        <v>135</v>
      </c>
      <c r="C142" s="191"/>
      <c r="D142" s="191"/>
      <c r="E142" s="191"/>
      <c r="F142" s="191"/>
      <c r="G142" s="13">
        <v>7.2</v>
      </c>
      <c r="H142" s="127"/>
      <c r="I142" s="338">
        <f t="shared" si="5"/>
        <v>0</v>
      </c>
    </row>
    <row r="143" spans="1:9" s="37" customFormat="1" ht="31.5" customHeight="1">
      <c r="A143" s="341">
        <v>3460</v>
      </c>
      <c r="B143" s="188" t="s">
        <v>589</v>
      </c>
      <c r="C143" s="192"/>
      <c r="D143" s="192"/>
      <c r="E143" s="192"/>
      <c r="F143" s="192"/>
      <c r="G143" s="13">
        <v>7.2</v>
      </c>
      <c r="H143" s="127"/>
      <c r="I143" s="338">
        <f t="shared" si="5"/>
        <v>0</v>
      </c>
    </row>
    <row r="144" spans="1:9" s="37" customFormat="1" ht="31.5" customHeight="1">
      <c r="A144" s="341">
        <v>33522</v>
      </c>
      <c r="B144" s="191" t="s">
        <v>482</v>
      </c>
      <c r="C144" s="191"/>
      <c r="D144" s="191"/>
      <c r="E144" s="191"/>
      <c r="F144" s="191"/>
      <c r="G144" s="2">
        <v>2.4</v>
      </c>
      <c r="H144" s="127"/>
      <c r="I144" s="338">
        <f t="shared" si="5"/>
        <v>0</v>
      </c>
    </row>
    <row r="145" spans="1:9" s="37" customFormat="1" ht="15">
      <c r="A145" s="352"/>
      <c r="B145" s="194" t="s">
        <v>136</v>
      </c>
      <c r="C145" s="195"/>
      <c r="D145" s="195"/>
      <c r="E145" s="195"/>
      <c r="F145" s="195"/>
      <c r="G145" s="121"/>
      <c r="H145" s="122"/>
      <c r="I145" s="344"/>
    </row>
    <row r="146" spans="1:9" s="37" customFormat="1" ht="31.5" customHeight="1">
      <c r="A146" s="354">
        <v>49</v>
      </c>
      <c r="B146" s="200" t="s">
        <v>137</v>
      </c>
      <c r="C146" s="200"/>
      <c r="D146" s="200"/>
      <c r="E146" s="200"/>
      <c r="F146" s="200"/>
      <c r="G146" s="15">
        <v>36</v>
      </c>
      <c r="H146" s="127"/>
      <c r="I146" s="338">
        <f>SUM(G146*H146)</f>
        <v>0</v>
      </c>
    </row>
    <row r="147" spans="1:9" s="37" customFormat="1" ht="15">
      <c r="A147" s="354">
        <v>2680</v>
      </c>
      <c r="B147" s="200" t="s">
        <v>138</v>
      </c>
      <c r="C147" s="200"/>
      <c r="D147" s="200"/>
      <c r="E147" s="200"/>
      <c r="F147" s="200"/>
      <c r="G147" s="15">
        <v>42</v>
      </c>
      <c r="H147" s="127"/>
      <c r="I147" s="338">
        <f t="shared" ref="I147:I167" si="6">SUM(G147*H147)</f>
        <v>0</v>
      </c>
    </row>
    <row r="148" spans="1:9" s="41" customFormat="1" ht="28.5" customHeight="1">
      <c r="A148" s="354">
        <v>4594</v>
      </c>
      <c r="B148" s="200" t="s">
        <v>139</v>
      </c>
      <c r="C148" s="192"/>
      <c r="D148" s="192"/>
      <c r="E148" s="192"/>
      <c r="F148" s="192"/>
      <c r="G148" s="15">
        <v>42</v>
      </c>
      <c r="H148" s="127"/>
      <c r="I148" s="338">
        <f t="shared" si="6"/>
        <v>0</v>
      </c>
    </row>
    <row r="149" spans="1:9" s="41" customFormat="1" ht="28.5" customHeight="1">
      <c r="A149" s="354">
        <v>39349</v>
      </c>
      <c r="B149" s="231" t="s">
        <v>599</v>
      </c>
      <c r="C149" s="232"/>
      <c r="D149" s="232"/>
      <c r="E149" s="232"/>
      <c r="F149" s="233"/>
      <c r="G149" s="15">
        <v>42</v>
      </c>
      <c r="H149" s="127"/>
      <c r="I149" s="338">
        <f t="shared" si="6"/>
        <v>0</v>
      </c>
    </row>
    <row r="150" spans="1:9" s="37" customFormat="1" ht="15">
      <c r="A150" s="354">
        <v>4270</v>
      </c>
      <c r="B150" s="200" t="s">
        <v>140</v>
      </c>
      <c r="C150" s="200"/>
      <c r="D150" s="200"/>
      <c r="E150" s="200"/>
      <c r="F150" s="200"/>
      <c r="G150" s="15">
        <v>36</v>
      </c>
      <c r="H150" s="127"/>
      <c r="I150" s="338">
        <f t="shared" si="6"/>
        <v>0</v>
      </c>
    </row>
    <row r="151" spans="1:9" s="37" customFormat="1" ht="15">
      <c r="A151" s="355">
        <v>4557</v>
      </c>
      <c r="B151" s="196" t="s">
        <v>141</v>
      </c>
      <c r="C151" s="197"/>
      <c r="D151" s="197"/>
      <c r="E151" s="197"/>
      <c r="F151" s="197"/>
      <c r="G151" s="16">
        <v>42</v>
      </c>
      <c r="H151" s="14"/>
      <c r="I151" s="338">
        <f t="shared" si="6"/>
        <v>0</v>
      </c>
    </row>
    <row r="152" spans="1:9" s="37" customFormat="1" ht="15">
      <c r="A152" s="354">
        <v>33190</v>
      </c>
      <c r="B152" s="200" t="s">
        <v>142</v>
      </c>
      <c r="C152" s="200"/>
      <c r="D152" s="200"/>
      <c r="E152" s="200"/>
      <c r="F152" s="200"/>
      <c r="G152" s="15">
        <v>40.799999999999997</v>
      </c>
      <c r="H152" s="127"/>
      <c r="I152" s="338">
        <f t="shared" si="6"/>
        <v>0</v>
      </c>
    </row>
    <row r="153" spans="1:9" s="37" customFormat="1" ht="30" customHeight="1">
      <c r="A153" s="354">
        <v>39327</v>
      </c>
      <c r="B153" s="200" t="s">
        <v>143</v>
      </c>
      <c r="C153" s="192"/>
      <c r="D153" s="192"/>
      <c r="E153" s="192"/>
      <c r="F153" s="192"/>
      <c r="G153" s="15">
        <v>40.799999999999997</v>
      </c>
      <c r="H153" s="127"/>
      <c r="I153" s="338">
        <f t="shared" si="6"/>
        <v>0</v>
      </c>
    </row>
    <row r="154" spans="1:9" s="37" customFormat="1" ht="15.75" customHeight="1">
      <c r="A154" s="354">
        <v>33372</v>
      </c>
      <c r="B154" s="200" t="s">
        <v>144</v>
      </c>
      <c r="C154" s="200"/>
      <c r="D154" s="200"/>
      <c r="E154" s="200"/>
      <c r="F154" s="200"/>
      <c r="G154" s="15">
        <v>40.799999999999997</v>
      </c>
      <c r="H154" s="127"/>
      <c r="I154" s="338">
        <f t="shared" si="6"/>
        <v>0</v>
      </c>
    </row>
    <row r="155" spans="1:9" s="37" customFormat="1" ht="15">
      <c r="A155" s="354">
        <v>39445</v>
      </c>
      <c r="B155" s="200" t="s">
        <v>145</v>
      </c>
      <c r="C155" s="201"/>
      <c r="D155" s="201"/>
      <c r="E155" s="201"/>
      <c r="F155" s="201"/>
      <c r="G155" s="15">
        <v>40.799999999999997</v>
      </c>
      <c r="H155" s="127"/>
      <c r="I155" s="338">
        <f t="shared" si="6"/>
        <v>0</v>
      </c>
    </row>
    <row r="156" spans="1:9" s="37" customFormat="1" ht="31.5" customHeight="1">
      <c r="A156" s="354">
        <v>50750</v>
      </c>
      <c r="B156" s="183" t="s">
        <v>576</v>
      </c>
      <c r="C156" s="183"/>
      <c r="D156" s="183"/>
      <c r="E156" s="183"/>
      <c r="F156" s="183"/>
      <c r="G156" s="15">
        <v>40.799999999999997</v>
      </c>
      <c r="H156" s="127"/>
      <c r="I156" s="338">
        <f t="shared" si="6"/>
        <v>0</v>
      </c>
    </row>
    <row r="157" spans="1:9" s="37" customFormat="1" ht="15">
      <c r="A157" s="354">
        <v>56</v>
      </c>
      <c r="B157" s="200" t="s">
        <v>146</v>
      </c>
      <c r="C157" s="200"/>
      <c r="D157" s="200"/>
      <c r="E157" s="200"/>
      <c r="F157" s="200"/>
      <c r="G157" s="15">
        <v>2.4</v>
      </c>
      <c r="H157" s="127"/>
      <c r="I157" s="338">
        <f t="shared" si="6"/>
        <v>0</v>
      </c>
    </row>
    <row r="158" spans="1:9" s="37" customFormat="1" ht="15">
      <c r="A158" s="354">
        <v>63</v>
      </c>
      <c r="B158" s="200" t="s">
        <v>147</v>
      </c>
      <c r="C158" s="200"/>
      <c r="D158" s="200"/>
      <c r="E158" s="200"/>
      <c r="F158" s="200"/>
      <c r="G158" s="15">
        <v>2.4</v>
      </c>
      <c r="H158" s="127"/>
      <c r="I158" s="338">
        <f t="shared" si="6"/>
        <v>0</v>
      </c>
    </row>
    <row r="159" spans="1:9" s="37" customFormat="1" ht="15">
      <c r="A159" s="354">
        <v>70</v>
      </c>
      <c r="B159" s="200" t="s">
        <v>575</v>
      </c>
      <c r="C159" s="200"/>
      <c r="D159" s="200"/>
      <c r="E159" s="200"/>
      <c r="F159" s="200"/>
      <c r="G159" s="15">
        <v>2.4</v>
      </c>
      <c r="H159" s="127"/>
      <c r="I159" s="338">
        <f t="shared" si="6"/>
        <v>0</v>
      </c>
    </row>
    <row r="160" spans="1:9" s="37" customFormat="1" ht="48" customHeight="1">
      <c r="A160" s="354">
        <v>3073</v>
      </c>
      <c r="B160" s="200" t="s">
        <v>597</v>
      </c>
      <c r="C160" s="200"/>
      <c r="D160" s="200"/>
      <c r="E160" s="200"/>
      <c r="F160" s="200"/>
      <c r="G160" s="15">
        <v>2.4</v>
      </c>
      <c r="H160" s="127"/>
      <c r="I160" s="338">
        <f t="shared" si="6"/>
        <v>0</v>
      </c>
    </row>
    <row r="161" spans="1:9" s="37" customFormat="1" ht="30.75" customHeight="1">
      <c r="A161" s="354">
        <v>1148</v>
      </c>
      <c r="B161" s="200" t="s">
        <v>483</v>
      </c>
      <c r="C161" s="200"/>
      <c r="D161" s="200"/>
      <c r="E161" s="200"/>
      <c r="F161" s="200"/>
      <c r="G161" s="15">
        <v>2.4</v>
      </c>
      <c r="H161" s="127"/>
      <c r="I161" s="338">
        <f t="shared" si="6"/>
        <v>0</v>
      </c>
    </row>
    <row r="162" spans="1:9" s="37" customFormat="1" ht="31.5" customHeight="1">
      <c r="A162" s="354">
        <v>77</v>
      </c>
      <c r="B162" s="200" t="s">
        <v>148</v>
      </c>
      <c r="C162" s="200"/>
      <c r="D162" s="200"/>
      <c r="E162" s="200"/>
      <c r="F162" s="200"/>
      <c r="G162" s="15">
        <v>2.4</v>
      </c>
      <c r="H162" s="127"/>
      <c r="I162" s="338">
        <f t="shared" si="6"/>
        <v>0</v>
      </c>
    </row>
    <row r="163" spans="1:9" s="37" customFormat="1" ht="46.5" customHeight="1">
      <c r="A163" s="354">
        <v>33782</v>
      </c>
      <c r="B163" s="200" t="s">
        <v>149</v>
      </c>
      <c r="C163" s="200"/>
      <c r="D163" s="200"/>
      <c r="E163" s="200"/>
      <c r="F163" s="200"/>
      <c r="G163" s="15">
        <v>2.4</v>
      </c>
      <c r="H163" s="127"/>
      <c r="I163" s="338">
        <f t="shared" si="6"/>
        <v>0</v>
      </c>
    </row>
    <row r="164" spans="1:9" s="37" customFormat="1" ht="15">
      <c r="A164" s="354">
        <v>33193</v>
      </c>
      <c r="B164" s="200" t="s">
        <v>150</v>
      </c>
      <c r="C164" s="200"/>
      <c r="D164" s="200"/>
      <c r="E164" s="200"/>
      <c r="F164" s="200"/>
      <c r="G164" s="15">
        <v>2.4</v>
      </c>
      <c r="H164" s="127"/>
      <c r="I164" s="338">
        <f t="shared" si="6"/>
        <v>0</v>
      </c>
    </row>
    <row r="165" spans="1:9" s="37" customFormat="1" ht="15">
      <c r="A165" s="354">
        <v>33374</v>
      </c>
      <c r="B165" s="200" t="s">
        <v>151</v>
      </c>
      <c r="C165" s="200"/>
      <c r="D165" s="200"/>
      <c r="E165" s="200"/>
      <c r="F165" s="200"/>
      <c r="G165" s="15">
        <v>2.4</v>
      </c>
      <c r="H165" s="127"/>
      <c r="I165" s="338">
        <f t="shared" si="6"/>
        <v>0</v>
      </c>
    </row>
    <row r="166" spans="1:9" s="37" customFormat="1" ht="15">
      <c r="A166" s="354">
        <v>39675</v>
      </c>
      <c r="B166" s="200" t="s">
        <v>152</v>
      </c>
      <c r="C166" s="201"/>
      <c r="D166" s="201"/>
      <c r="E166" s="201"/>
      <c r="F166" s="201"/>
      <c r="G166" s="15">
        <v>2.4</v>
      </c>
      <c r="H166" s="127"/>
      <c r="I166" s="338">
        <f t="shared" si="6"/>
        <v>0</v>
      </c>
    </row>
    <row r="167" spans="1:9" s="37" customFormat="1" ht="15">
      <c r="A167" s="354">
        <v>4543</v>
      </c>
      <c r="B167" s="200" t="s">
        <v>153</v>
      </c>
      <c r="C167" s="200"/>
      <c r="D167" s="200"/>
      <c r="E167" s="200"/>
      <c r="F167" s="200"/>
      <c r="G167" s="15">
        <v>2.4</v>
      </c>
      <c r="H167" s="127"/>
      <c r="I167" s="338">
        <f t="shared" si="6"/>
        <v>0</v>
      </c>
    </row>
    <row r="168" spans="1:9" s="37" customFormat="1" ht="15">
      <c r="A168" s="352"/>
      <c r="B168" s="194" t="s">
        <v>154</v>
      </c>
      <c r="C168" s="195"/>
      <c r="D168" s="195"/>
      <c r="E168" s="195"/>
      <c r="F168" s="195"/>
      <c r="G168" s="121"/>
      <c r="H168" s="122"/>
      <c r="I168" s="344"/>
    </row>
    <row r="169" spans="1:9" s="37" customFormat="1" ht="15">
      <c r="A169" s="354">
        <v>2918</v>
      </c>
      <c r="B169" s="178" t="s">
        <v>155</v>
      </c>
      <c r="C169" s="178"/>
      <c r="D169" s="178"/>
      <c r="E169" s="178"/>
      <c r="F169" s="178"/>
      <c r="G169" s="15">
        <v>24</v>
      </c>
      <c r="H169" s="127"/>
      <c r="I169" s="338">
        <f>SUM(G169*H169)</f>
        <v>0</v>
      </c>
    </row>
    <row r="170" spans="1:9" s="37" customFormat="1" ht="15">
      <c r="A170" s="354">
        <v>4392</v>
      </c>
      <c r="B170" s="228" t="s">
        <v>598</v>
      </c>
      <c r="C170" s="229"/>
      <c r="D170" s="229"/>
      <c r="E170" s="229"/>
      <c r="F170" s="230"/>
      <c r="G170" s="15">
        <v>24</v>
      </c>
      <c r="H170" s="127"/>
      <c r="I170" s="338">
        <f>SUM(G170*H170)</f>
        <v>0</v>
      </c>
    </row>
    <row r="171" spans="1:9" s="37" customFormat="1" ht="59.25" customHeight="1">
      <c r="A171" s="354">
        <v>7894</v>
      </c>
      <c r="B171" s="178" t="s">
        <v>156</v>
      </c>
      <c r="C171" s="178"/>
      <c r="D171" s="178"/>
      <c r="E171" s="178"/>
      <c r="F171" s="178"/>
      <c r="G171" s="15">
        <v>24</v>
      </c>
      <c r="H171" s="127"/>
      <c r="I171" s="338">
        <f t="shared" ref="I171:I179" si="7">SUM(G171*H171)</f>
        <v>0</v>
      </c>
    </row>
    <row r="172" spans="1:9" s="37" customFormat="1" ht="60" customHeight="1">
      <c r="A172" s="354">
        <v>1447</v>
      </c>
      <c r="B172" s="178" t="s">
        <v>579</v>
      </c>
      <c r="C172" s="178"/>
      <c r="D172" s="178"/>
      <c r="E172" s="178"/>
      <c r="F172" s="178"/>
      <c r="G172" s="15">
        <v>24</v>
      </c>
      <c r="H172" s="127"/>
      <c r="I172" s="338">
        <f t="shared" si="7"/>
        <v>0</v>
      </c>
    </row>
    <row r="173" spans="1:9" s="37" customFormat="1" ht="15">
      <c r="A173" s="354">
        <v>6355</v>
      </c>
      <c r="B173" s="178" t="s">
        <v>157</v>
      </c>
      <c r="C173" s="178"/>
      <c r="D173" s="178"/>
      <c r="E173" s="178"/>
      <c r="F173" s="178"/>
      <c r="G173" s="15">
        <v>24</v>
      </c>
      <c r="H173" s="127"/>
      <c r="I173" s="338">
        <f t="shared" si="7"/>
        <v>0</v>
      </c>
    </row>
    <row r="174" spans="1:9" s="37" customFormat="1" ht="15" customHeight="1">
      <c r="A174" s="354">
        <v>30234</v>
      </c>
      <c r="B174" s="178" t="s">
        <v>158</v>
      </c>
      <c r="C174" s="178"/>
      <c r="D174" s="178"/>
      <c r="E174" s="178"/>
      <c r="F174" s="178"/>
      <c r="G174" s="15">
        <v>24</v>
      </c>
      <c r="H174" s="127"/>
      <c r="I174" s="338">
        <f t="shared" si="7"/>
        <v>0</v>
      </c>
    </row>
    <row r="175" spans="1:9" s="37" customFormat="1" ht="31.5" customHeight="1">
      <c r="A175" s="354">
        <v>30756</v>
      </c>
      <c r="B175" s="178" t="s">
        <v>578</v>
      </c>
      <c r="C175" s="178"/>
      <c r="D175" s="178"/>
      <c r="E175" s="178"/>
      <c r="F175" s="178"/>
      <c r="G175" s="15">
        <v>26.4</v>
      </c>
      <c r="H175" s="127"/>
      <c r="I175" s="338">
        <f t="shared" si="7"/>
        <v>0</v>
      </c>
    </row>
    <row r="176" spans="1:9" s="37" customFormat="1" ht="15">
      <c r="A176" s="354">
        <v>33216</v>
      </c>
      <c r="B176" s="178" t="s">
        <v>159</v>
      </c>
      <c r="C176" s="178"/>
      <c r="D176" s="178"/>
      <c r="E176" s="178"/>
      <c r="F176" s="178"/>
      <c r="G176" s="15">
        <v>24</v>
      </c>
      <c r="H176" s="127"/>
      <c r="I176" s="338">
        <f t="shared" si="7"/>
        <v>0</v>
      </c>
    </row>
    <row r="177" spans="1:9" s="37" customFormat="1" ht="15">
      <c r="A177" s="354">
        <v>39838</v>
      </c>
      <c r="B177" s="178" t="s">
        <v>160</v>
      </c>
      <c r="C177" s="178"/>
      <c r="D177" s="178"/>
      <c r="E177" s="178"/>
      <c r="F177" s="178"/>
      <c r="G177" s="15">
        <v>12</v>
      </c>
      <c r="H177" s="127"/>
      <c r="I177" s="338">
        <f t="shared" si="7"/>
        <v>0</v>
      </c>
    </row>
    <row r="178" spans="1:9" s="37" customFormat="1" ht="15">
      <c r="A178" s="354">
        <v>4368</v>
      </c>
      <c r="B178" s="178" t="s">
        <v>161</v>
      </c>
      <c r="C178" s="178"/>
      <c r="D178" s="178"/>
      <c r="E178" s="178"/>
      <c r="F178" s="178"/>
      <c r="G178" s="15">
        <v>2.4</v>
      </c>
      <c r="H178" s="127"/>
      <c r="I178" s="338">
        <f t="shared" si="7"/>
        <v>0</v>
      </c>
    </row>
    <row r="179" spans="1:9" s="37" customFormat="1" ht="15">
      <c r="A179" s="354">
        <v>1781</v>
      </c>
      <c r="B179" s="178" t="s">
        <v>162</v>
      </c>
      <c r="C179" s="178"/>
      <c r="D179" s="178"/>
      <c r="E179" s="178"/>
      <c r="F179" s="178"/>
      <c r="G179" s="15">
        <v>2.4</v>
      </c>
      <c r="H179" s="127"/>
      <c r="I179" s="338">
        <f t="shared" si="7"/>
        <v>0</v>
      </c>
    </row>
    <row r="180" spans="1:9" s="37" customFormat="1" ht="15">
      <c r="A180" s="353"/>
      <c r="B180" s="184" t="s">
        <v>163</v>
      </c>
      <c r="C180" s="189"/>
      <c r="D180" s="189"/>
      <c r="E180" s="189"/>
      <c r="F180" s="189"/>
      <c r="G180" s="122"/>
      <c r="H180" s="122"/>
      <c r="I180" s="344"/>
    </row>
    <row r="181" spans="1:9" s="37" customFormat="1" ht="45.75" customHeight="1">
      <c r="A181" s="354">
        <v>3206</v>
      </c>
      <c r="B181" s="178" t="s">
        <v>164</v>
      </c>
      <c r="C181" s="178"/>
      <c r="D181" s="178"/>
      <c r="E181" s="178"/>
      <c r="F181" s="178"/>
      <c r="G181" s="15">
        <v>2.4</v>
      </c>
      <c r="H181" s="127"/>
      <c r="I181" s="338">
        <f>SUM(G181*H181)</f>
        <v>0</v>
      </c>
    </row>
    <row r="182" spans="1:9" s="37" customFormat="1" ht="15" customHeight="1">
      <c r="A182" s="354">
        <v>1294</v>
      </c>
      <c r="B182" s="178" t="s">
        <v>165</v>
      </c>
      <c r="C182" s="178"/>
      <c r="D182" s="178"/>
      <c r="E182" s="178"/>
      <c r="F182" s="178"/>
      <c r="G182" s="15">
        <v>2.4</v>
      </c>
      <c r="H182" s="127"/>
      <c r="I182" s="338">
        <f t="shared" ref="I182:I246" si="8">SUM(G182*H182)</f>
        <v>0</v>
      </c>
    </row>
    <row r="183" spans="1:9" s="37" customFormat="1" ht="15" customHeight="1">
      <c r="A183" s="354">
        <v>33392</v>
      </c>
      <c r="B183" s="178" t="s">
        <v>166</v>
      </c>
      <c r="C183" s="198"/>
      <c r="D183" s="198"/>
      <c r="E183" s="198"/>
      <c r="F183" s="198"/>
      <c r="G183" s="15">
        <v>2.4</v>
      </c>
      <c r="H183" s="127"/>
      <c r="I183" s="338">
        <f t="shared" si="8"/>
        <v>0</v>
      </c>
    </row>
    <row r="184" spans="1:9" s="37" customFormat="1" ht="15">
      <c r="A184" s="354">
        <v>47578</v>
      </c>
      <c r="B184" s="178" t="s">
        <v>167</v>
      </c>
      <c r="C184" s="177"/>
      <c r="D184" s="177"/>
      <c r="E184" s="177"/>
      <c r="F184" s="177"/>
      <c r="G184" s="15">
        <v>2.4</v>
      </c>
      <c r="H184" s="127"/>
      <c r="I184" s="338">
        <f t="shared" si="8"/>
        <v>0</v>
      </c>
    </row>
    <row r="185" spans="1:9" s="37" customFormat="1" ht="30" customHeight="1">
      <c r="A185" s="354">
        <v>39283</v>
      </c>
      <c r="B185" s="178" t="s">
        <v>484</v>
      </c>
      <c r="C185" s="198"/>
      <c r="D185" s="198"/>
      <c r="E185" s="198"/>
      <c r="F185" s="198"/>
      <c r="G185" s="15">
        <v>2.4</v>
      </c>
      <c r="H185" s="127"/>
      <c r="I185" s="338">
        <f t="shared" si="8"/>
        <v>0</v>
      </c>
    </row>
    <row r="186" spans="1:9" s="37" customFormat="1" ht="15">
      <c r="A186" s="354">
        <v>1894</v>
      </c>
      <c r="B186" s="178" t="s">
        <v>168</v>
      </c>
      <c r="C186" s="178"/>
      <c r="D186" s="178"/>
      <c r="E186" s="178"/>
      <c r="F186" s="178"/>
      <c r="G186" s="15">
        <v>2.4</v>
      </c>
      <c r="H186" s="127"/>
      <c r="I186" s="338">
        <f t="shared" si="8"/>
        <v>0</v>
      </c>
    </row>
    <row r="187" spans="1:9" s="37" customFormat="1" ht="15">
      <c r="A187" s="354">
        <v>39325</v>
      </c>
      <c r="B187" s="178" t="s">
        <v>590</v>
      </c>
      <c r="C187" s="177"/>
      <c r="D187" s="177"/>
      <c r="E187" s="177"/>
      <c r="F187" s="177"/>
      <c r="G187" s="15">
        <v>2.4</v>
      </c>
      <c r="H187" s="127"/>
      <c r="I187" s="338">
        <f t="shared" si="8"/>
        <v>0</v>
      </c>
    </row>
    <row r="188" spans="1:9" s="37" customFormat="1" ht="47.25" customHeight="1">
      <c r="A188" s="354">
        <v>6187</v>
      </c>
      <c r="B188" s="178" t="s">
        <v>485</v>
      </c>
      <c r="C188" s="178"/>
      <c r="D188" s="178"/>
      <c r="E188" s="178"/>
      <c r="F188" s="178"/>
      <c r="G188" s="15">
        <v>12</v>
      </c>
      <c r="H188" s="127"/>
      <c r="I188" s="338">
        <f t="shared" si="8"/>
        <v>0</v>
      </c>
    </row>
    <row r="189" spans="1:9" s="37" customFormat="1" ht="31.5" customHeight="1">
      <c r="A189" s="354">
        <v>3941</v>
      </c>
      <c r="B189" s="200" t="s">
        <v>169</v>
      </c>
      <c r="C189" s="177"/>
      <c r="D189" s="177"/>
      <c r="E189" s="177"/>
      <c r="F189" s="177"/>
      <c r="G189" s="15">
        <v>2.4</v>
      </c>
      <c r="H189" s="127"/>
      <c r="I189" s="338">
        <f t="shared" si="8"/>
        <v>0</v>
      </c>
    </row>
    <row r="190" spans="1:9" s="37" customFormat="1" ht="32.25" customHeight="1">
      <c r="A190" s="355">
        <v>2681</v>
      </c>
      <c r="B190" s="178" t="s">
        <v>486</v>
      </c>
      <c r="C190" s="218"/>
      <c r="D190" s="218"/>
      <c r="E190" s="218"/>
      <c r="F190" s="218"/>
      <c r="G190" s="15">
        <v>2.4</v>
      </c>
      <c r="H190" s="14"/>
      <c r="I190" s="338">
        <f t="shared" si="8"/>
        <v>0</v>
      </c>
    </row>
    <row r="191" spans="1:9" s="37" customFormat="1" ht="15">
      <c r="A191" s="355">
        <v>50751</v>
      </c>
      <c r="B191" s="217" t="s">
        <v>577</v>
      </c>
      <c r="C191" s="218"/>
      <c r="D191" s="218"/>
      <c r="E191" s="218"/>
      <c r="F191" s="218"/>
      <c r="G191" s="15">
        <v>2.4</v>
      </c>
      <c r="H191" s="14"/>
      <c r="I191" s="338">
        <f t="shared" si="8"/>
        <v>0</v>
      </c>
    </row>
    <row r="192" spans="1:9" s="37" customFormat="1" ht="15">
      <c r="A192" s="354">
        <v>8189</v>
      </c>
      <c r="B192" s="178" t="s">
        <v>170</v>
      </c>
      <c r="C192" s="178"/>
      <c r="D192" s="178"/>
      <c r="E192" s="178"/>
      <c r="F192" s="178"/>
      <c r="G192" s="15">
        <v>2.4</v>
      </c>
      <c r="H192" s="127"/>
      <c r="I192" s="338">
        <f t="shared" si="8"/>
        <v>0</v>
      </c>
    </row>
    <row r="193" spans="1:9" s="37" customFormat="1" ht="15">
      <c r="A193" s="354">
        <v>1725</v>
      </c>
      <c r="B193" s="178" t="s">
        <v>171</v>
      </c>
      <c r="C193" s="178"/>
      <c r="D193" s="178"/>
      <c r="E193" s="178"/>
      <c r="F193" s="178"/>
      <c r="G193" s="15">
        <v>2.4</v>
      </c>
      <c r="H193" s="127"/>
      <c r="I193" s="338">
        <f t="shared" si="8"/>
        <v>0</v>
      </c>
    </row>
    <row r="194" spans="1:9" s="37" customFormat="1" ht="15" customHeight="1">
      <c r="A194" s="354">
        <v>33225</v>
      </c>
      <c r="B194" s="178" t="s">
        <v>172</v>
      </c>
      <c r="C194" s="178"/>
      <c r="D194" s="178"/>
      <c r="E194" s="178"/>
      <c r="F194" s="178"/>
      <c r="G194" s="15">
        <v>2.4</v>
      </c>
      <c r="H194" s="127"/>
      <c r="I194" s="338">
        <f t="shared" si="8"/>
        <v>0</v>
      </c>
    </row>
    <row r="195" spans="1:9" s="37" customFormat="1" ht="57" customHeight="1">
      <c r="A195" s="354" t="s">
        <v>173</v>
      </c>
      <c r="B195" s="200" t="s">
        <v>174</v>
      </c>
      <c r="C195" s="200"/>
      <c r="D195" s="200"/>
      <c r="E195" s="200"/>
      <c r="F195" s="200"/>
      <c r="G195" s="15">
        <v>6</v>
      </c>
      <c r="H195" s="127"/>
      <c r="I195" s="338">
        <f t="shared" si="8"/>
        <v>0</v>
      </c>
    </row>
    <row r="196" spans="1:9" s="37" customFormat="1" ht="60.75" customHeight="1">
      <c r="A196" s="354" t="s">
        <v>175</v>
      </c>
      <c r="B196" s="200" t="s">
        <v>176</v>
      </c>
      <c r="C196" s="200"/>
      <c r="D196" s="200"/>
      <c r="E196" s="200"/>
      <c r="F196" s="200"/>
      <c r="G196" s="15">
        <v>2.4</v>
      </c>
      <c r="H196" s="127"/>
      <c r="I196" s="338">
        <f t="shared" si="8"/>
        <v>0</v>
      </c>
    </row>
    <row r="197" spans="1:9" s="37" customFormat="1" ht="46.5" customHeight="1">
      <c r="A197" s="354">
        <v>1693</v>
      </c>
      <c r="B197" s="178" t="s">
        <v>487</v>
      </c>
      <c r="C197" s="178"/>
      <c r="D197" s="178"/>
      <c r="E197" s="178"/>
      <c r="F197" s="178"/>
      <c r="G197" s="15">
        <v>2.4</v>
      </c>
      <c r="H197" s="127"/>
      <c r="I197" s="338">
        <f t="shared" si="8"/>
        <v>0</v>
      </c>
    </row>
    <row r="198" spans="1:9" s="37" customFormat="1" ht="15">
      <c r="A198" s="354">
        <v>33391</v>
      </c>
      <c r="B198" s="178" t="s">
        <v>177</v>
      </c>
      <c r="C198" s="178"/>
      <c r="D198" s="178"/>
      <c r="E198" s="178"/>
      <c r="F198" s="178"/>
      <c r="G198" s="15">
        <v>2.4</v>
      </c>
      <c r="H198" s="127"/>
      <c r="I198" s="338">
        <f t="shared" si="8"/>
        <v>0</v>
      </c>
    </row>
    <row r="199" spans="1:9" s="37" customFormat="1" ht="27" customHeight="1">
      <c r="A199" s="354">
        <v>5166</v>
      </c>
      <c r="B199" s="178" t="s">
        <v>178</v>
      </c>
      <c r="C199" s="178"/>
      <c r="D199" s="178"/>
      <c r="E199" s="178"/>
      <c r="F199" s="178"/>
      <c r="G199" s="15">
        <v>2.4</v>
      </c>
      <c r="H199" s="127"/>
      <c r="I199" s="338">
        <f t="shared" si="8"/>
        <v>0</v>
      </c>
    </row>
    <row r="200" spans="1:9" s="37" customFormat="1" ht="15">
      <c r="A200" s="354">
        <v>47577</v>
      </c>
      <c r="B200" s="178" t="s">
        <v>179</v>
      </c>
      <c r="C200" s="177"/>
      <c r="D200" s="177"/>
      <c r="E200" s="177"/>
      <c r="F200" s="177"/>
      <c r="G200" s="15">
        <v>2.4</v>
      </c>
      <c r="H200" s="127"/>
      <c r="I200" s="338">
        <f t="shared" si="8"/>
        <v>0</v>
      </c>
    </row>
    <row r="201" spans="1:9" s="37" customFormat="1" ht="15">
      <c r="A201" s="354">
        <v>6831</v>
      </c>
      <c r="B201" s="178" t="s">
        <v>180</v>
      </c>
      <c r="C201" s="178"/>
      <c r="D201" s="178"/>
      <c r="E201" s="178"/>
      <c r="F201" s="178"/>
      <c r="G201" s="15">
        <v>2.4</v>
      </c>
      <c r="H201" s="127"/>
      <c r="I201" s="338">
        <f t="shared" si="8"/>
        <v>0</v>
      </c>
    </row>
    <row r="202" spans="1:9" s="37" customFormat="1" ht="15" customHeight="1">
      <c r="A202" s="354">
        <v>5397</v>
      </c>
      <c r="B202" s="178" t="s">
        <v>181</v>
      </c>
      <c r="C202" s="178"/>
      <c r="D202" s="178"/>
      <c r="E202" s="178"/>
      <c r="F202" s="178"/>
      <c r="G202" s="15">
        <v>2.4</v>
      </c>
      <c r="H202" s="127"/>
      <c r="I202" s="338">
        <f t="shared" si="8"/>
        <v>0</v>
      </c>
    </row>
    <row r="203" spans="1:9" s="37" customFormat="1" ht="15">
      <c r="A203" s="354">
        <v>6901</v>
      </c>
      <c r="B203" s="178" t="s">
        <v>182</v>
      </c>
      <c r="C203" s="178"/>
      <c r="D203" s="178"/>
      <c r="E203" s="178"/>
      <c r="F203" s="178"/>
      <c r="G203" s="15">
        <v>2.4</v>
      </c>
      <c r="H203" s="127"/>
      <c r="I203" s="338">
        <f t="shared" si="8"/>
        <v>0</v>
      </c>
    </row>
    <row r="204" spans="1:9" s="37" customFormat="1" ht="15">
      <c r="A204" s="354">
        <v>1753</v>
      </c>
      <c r="B204" s="178" t="s">
        <v>183</v>
      </c>
      <c r="C204" s="178"/>
      <c r="D204" s="178"/>
      <c r="E204" s="178"/>
      <c r="F204" s="178"/>
      <c r="G204" s="15">
        <v>2.4</v>
      </c>
      <c r="H204" s="127"/>
      <c r="I204" s="338">
        <f t="shared" si="8"/>
        <v>0</v>
      </c>
    </row>
    <row r="205" spans="1:9" s="37" customFormat="1" ht="15.6" customHeight="1">
      <c r="A205" s="354">
        <v>33226</v>
      </c>
      <c r="B205" s="178" t="s">
        <v>184</v>
      </c>
      <c r="C205" s="178"/>
      <c r="D205" s="178"/>
      <c r="E205" s="178"/>
      <c r="F205" s="178"/>
      <c r="G205" s="15">
        <v>2.4</v>
      </c>
      <c r="H205" s="127"/>
      <c r="I205" s="338">
        <f t="shared" si="8"/>
        <v>0</v>
      </c>
    </row>
    <row r="206" spans="1:9" s="37" customFormat="1" ht="42.75" customHeight="1">
      <c r="A206" s="354">
        <v>1812</v>
      </c>
      <c r="B206" s="178" t="s">
        <v>185</v>
      </c>
      <c r="C206" s="178"/>
      <c r="D206" s="178"/>
      <c r="E206" s="178"/>
      <c r="F206" s="178"/>
      <c r="G206" s="15">
        <v>2.4</v>
      </c>
      <c r="H206" s="127"/>
      <c r="I206" s="338">
        <f t="shared" si="8"/>
        <v>0</v>
      </c>
    </row>
    <row r="207" spans="1:9" s="37" customFormat="1" ht="15">
      <c r="A207" s="354">
        <v>2183</v>
      </c>
      <c r="B207" s="200" t="s">
        <v>186</v>
      </c>
      <c r="C207" s="200"/>
      <c r="D207" s="200"/>
      <c r="E207" s="200"/>
      <c r="F207" s="200"/>
      <c r="G207" s="15">
        <v>2.4</v>
      </c>
      <c r="H207" s="127"/>
      <c r="I207" s="338">
        <f t="shared" si="8"/>
        <v>0</v>
      </c>
    </row>
    <row r="208" spans="1:9" s="37" customFormat="1" ht="15">
      <c r="A208" s="354">
        <v>5233</v>
      </c>
      <c r="B208" s="178" t="s">
        <v>187</v>
      </c>
      <c r="C208" s="178"/>
      <c r="D208" s="178"/>
      <c r="E208" s="178"/>
      <c r="F208" s="178"/>
      <c r="G208" s="15">
        <v>2.4</v>
      </c>
      <c r="H208" s="127"/>
      <c r="I208" s="338">
        <f t="shared" si="8"/>
        <v>0</v>
      </c>
    </row>
    <row r="209" spans="1:9" s="37" customFormat="1" ht="15">
      <c r="A209" s="354">
        <v>1265</v>
      </c>
      <c r="B209" s="217" t="s">
        <v>188</v>
      </c>
      <c r="C209" s="204"/>
      <c r="D209" s="204"/>
      <c r="E209" s="204"/>
      <c r="F209" s="204"/>
      <c r="G209" s="15">
        <v>2.4</v>
      </c>
      <c r="H209" s="127"/>
      <c r="I209" s="338">
        <f t="shared" si="8"/>
        <v>0</v>
      </c>
    </row>
    <row r="210" spans="1:9" s="37" customFormat="1" ht="30" customHeight="1">
      <c r="A210" s="354">
        <v>1593</v>
      </c>
      <c r="B210" s="178" t="s">
        <v>580</v>
      </c>
      <c r="C210" s="178"/>
      <c r="D210" s="178"/>
      <c r="E210" s="178"/>
      <c r="F210" s="178"/>
      <c r="G210" s="15">
        <v>2.4</v>
      </c>
      <c r="H210" s="127"/>
      <c r="I210" s="338">
        <f t="shared" si="8"/>
        <v>0</v>
      </c>
    </row>
    <row r="211" spans="1:9" s="37" customFormat="1" ht="15">
      <c r="A211" s="354">
        <v>1009</v>
      </c>
      <c r="B211" s="178" t="s">
        <v>189</v>
      </c>
      <c r="C211" s="178"/>
      <c r="D211" s="178"/>
      <c r="E211" s="178"/>
      <c r="F211" s="178"/>
      <c r="G211" s="15">
        <v>2.4</v>
      </c>
      <c r="H211" s="127"/>
      <c r="I211" s="338">
        <f t="shared" si="8"/>
        <v>0</v>
      </c>
    </row>
    <row r="212" spans="1:9" s="37" customFormat="1" ht="15">
      <c r="A212" s="354">
        <v>1672</v>
      </c>
      <c r="B212" s="178" t="s">
        <v>190</v>
      </c>
      <c r="C212" s="178"/>
      <c r="D212" s="178"/>
      <c r="E212" s="178"/>
      <c r="F212" s="178"/>
      <c r="G212" s="15">
        <v>2.4</v>
      </c>
      <c r="H212" s="127"/>
      <c r="I212" s="338">
        <f t="shared" si="8"/>
        <v>0</v>
      </c>
    </row>
    <row r="213" spans="1:9" s="37" customFormat="1" ht="30" customHeight="1">
      <c r="A213" s="354" t="s">
        <v>191</v>
      </c>
      <c r="B213" s="178" t="s">
        <v>607</v>
      </c>
      <c r="C213" s="178"/>
      <c r="D213" s="178"/>
      <c r="E213" s="178"/>
      <c r="F213" s="178"/>
      <c r="G213" s="15">
        <v>2.4</v>
      </c>
      <c r="H213" s="127"/>
      <c r="I213" s="338">
        <f t="shared" si="8"/>
        <v>0</v>
      </c>
    </row>
    <row r="214" spans="1:9" s="37" customFormat="1" ht="30" customHeight="1">
      <c r="A214" s="354">
        <v>2432</v>
      </c>
      <c r="B214" s="178" t="s">
        <v>581</v>
      </c>
      <c r="C214" s="178"/>
      <c r="D214" s="178"/>
      <c r="E214" s="178"/>
      <c r="F214" s="178"/>
      <c r="G214" s="15">
        <v>2.4</v>
      </c>
      <c r="H214" s="127"/>
      <c r="I214" s="338">
        <f t="shared" si="8"/>
        <v>0</v>
      </c>
    </row>
    <row r="215" spans="1:9" s="37" customFormat="1" ht="15">
      <c r="A215" s="354">
        <v>3301</v>
      </c>
      <c r="B215" s="178" t="s">
        <v>192</v>
      </c>
      <c r="C215" s="178"/>
      <c r="D215" s="178"/>
      <c r="E215" s="178"/>
      <c r="F215" s="178"/>
      <c r="G215" s="15">
        <v>2.4</v>
      </c>
      <c r="H215" s="127"/>
      <c r="I215" s="338">
        <f t="shared" si="8"/>
        <v>0</v>
      </c>
    </row>
    <row r="216" spans="1:9" s="37" customFormat="1" ht="15">
      <c r="A216" s="354">
        <v>39015</v>
      </c>
      <c r="B216" s="178" t="s">
        <v>193</v>
      </c>
      <c r="C216" s="177"/>
      <c r="D216" s="177"/>
      <c r="E216" s="177"/>
      <c r="F216" s="177"/>
      <c r="G216" s="15">
        <v>2.4</v>
      </c>
      <c r="H216" s="127"/>
      <c r="I216" s="338">
        <f t="shared" si="8"/>
        <v>0</v>
      </c>
    </row>
    <row r="217" spans="1:9" s="37" customFormat="1" ht="30" customHeight="1">
      <c r="A217" s="354">
        <v>3948</v>
      </c>
      <c r="B217" s="178" t="s">
        <v>194</v>
      </c>
      <c r="C217" s="178"/>
      <c r="D217" s="178"/>
      <c r="E217" s="178"/>
      <c r="F217" s="178"/>
      <c r="G217" s="15">
        <v>2.4</v>
      </c>
      <c r="H217" s="127"/>
      <c r="I217" s="338">
        <f t="shared" si="8"/>
        <v>0</v>
      </c>
    </row>
    <row r="218" spans="1:9" s="37" customFormat="1" ht="15">
      <c r="A218" s="356">
        <v>50876</v>
      </c>
      <c r="B218" s="224" t="s">
        <v>195</v>
      </c>
      <c r="C218" s="225"/>
      <c r="D218" s="225"/>
      <c r="E218" s="225"/>
      <c r="F218" s="225"/>
      <c r="G218" s="15">
        <v>2.4</v>
      </c>
      <c r="H218" s="125"/>
      <c r="I218" s="338">
        <f t="shared" si="8"/>
        <v>0</v>
      </c>
    </row>
    <row r="219" spans="1:9" s="37" customFormat="1" ht="18.75" customHeight="1">
      <c r="A219" s="356">
        <v>1878</v>
      </c>
      <c r="B219" s="224" t="s">
        <v>196</v>
      </c>
      <c r="C219" s="225"/>
      <c r="D219" s="225"/>
      <c r="E219" s="225"/>
      <c r="F219" s="225"/>
      <c r="G219" s="15">
        <v>2.4</v>
      </c>
      <c r="H219" s="125"/>
      <c r="I219" s="338">
        <f t="shared" si="8"/>
        <v>0</v>
      </c>
    </row>
    <row r="220" spans="1:9" s="37" customFormat="1" ht="18.75" customHeight="1">
      <c r="A220" s="357">
        <v>3955</v>
      </c>
      <c r="B220" s="178" t="s">
        <v>197</v>
      </c>
      <c r="C220" s="177"/>
      <c r="D220" s="177"/>
      <c r="E220" s="177"/>
      <c r="F220" s="177"/>
      <c r="G220" s="226">
        <v>2.4</v>
      </c>
      <c r="H220" s="222"/>
      <c r="I220" s="358">
        <f t="shared" si="8"/>
        <v>0</v>
      </c>
    </row>
    <row r="221" spans="1:9" s="37" customFormat="1" ht="15">
      <c r="A221" s="359"/>
      <c r="B221" s="177"/>
      <c r="C221" s="177"/>
      <c r="D221" s="177"/>
      <c r="E221" s="177"/>
      <c r="F221" s="177"/>
      <c r="G221" s="227"/>
      <c r="H221" s="223"/>
      <c r="I221" s="360"/>
    </row>
    <row r="222" spans="1:9" s="37" customFormat="1" ht="44.25" customHeight="1">
      <c r="A222" s="354">
        <v>1304</v>
      </c>
      <c r="B222" s="178" t="s">
        <v>560</v>
      </c>
      <c r="C222" s="178"/>
      <c r="D222" s="178"/>
      <c r="E222" s="178"/>
      <c r="F222" s="178"/>
      <c r="G222" s="15">
        <v>2.4</v>
      </c>
      <c r="H222" s="127"/>
      <c r="I222" s="338">
        <f t="shared" si="8"/>
        <v>0</v>
      </c>
    </row>
    <row r="223" spans="1:9" s="37" customFormat="1" ht="15">
      <c r="A223" s="354">
        <v>1767</v>
      </c>
      <c r="B223" s="178" t="s">
        <v>198</v>
      </c>
      <c r="C223" s="178"/>
      <c r="D223" s="178"/>
      <c r="E223" s="178"/>
      <c r="F223" s="178"/>
      <c r="G223" s="15">
        <v>2.4</v>
      </c>
      <c r="H223" s="127"/>
      <c r="I223" s="338">
        <f t="shared" si="8"/>
        <v>0</v>
      </c>
    </row>
    <row r="224" spans="1:9" s="37" customFormat="1" ht="15" customHeight="1">
      <c r="A224" s="354">
        <v>3621</v>
      </c>
      <c r="B224" s="178" t="s">
        <v>199</v>
      </c>
      <c r="C224" s="178"/>
      <c r="D224" s="178"/>
      <c r="E224" s="178"/>
      <c r="F224" s="178"/>
      <c r="G224" s="15">
        <v>2.4</v>
      </c>
      <c r="H224" s="127"/>
      <c r="I224" s="338">
        <f t="shared" si="8"/>
        <v>0</v>
      </c>
    </row>
    <row r="225" spans="1:9" s="37" customFormat="1" ht="19.5" customHeight="1">
      <c r="A225" s="354">
        <v>33224</v>
      </c>
      <c r="B225" s="178" t="s">
        <v>200</v>
      </c>
      <c r="C225" s="178"/>
      <c r="D225" s="178"/>
      <c r="E225" s="178"/>
      <c r="F225" s="178"/>
      <c r="G225" s="15">
        <v>2.4</v>
      </c>
      <c r="H225" s="127"/>
      <c r="I225" s="338">
        <f t="shared" si="8"/>
        <v>0</v>
      </c>
    </row>
    <row r="226" spans="1:9" s="37" customFormat="1" ht="15">
      <c r="A226" s="354">
        <v>33390</v>
      </c>
      <c r="B226" s="178" t="s">
        <v>201</v>
      </c>
      <c r="C226" s="178"/>
      <c r="D226" s="178"/>
      <c r="E226" s="178"/>
      <c r="F226" s="178"/>
      <c r="G226" s="15">
        <v>2.4</v>
      </c>
      <c r="H226" s="127"/>
      <c r="I226" s="338">
        <f t="shared" si="8"/>
        <v>0</v>
      </c>
    </row>
    <row r="227" spans="1:9" s="37" customFormat="1" ht="15">
      <c r="A227" s="354">
        <v>47864</v>
      </c>
      <c r="B227" s="178" t="s">
        <v>202</v>
      </c>
      <c r="C227" s="177"/>
      <c r="D227" s="177"/>
      <c r="E227" s="177"/>
      <c r="F227" s="177"/>
      <c r="G227" s="15">
        <v>2.4</v>
      </c>
      <c r="H227" s="127"/>
      <c r="I227" s="338">
        <f t="shared" si="8"/>
        <v>0</v>
      </c>
    </row>
    <row r="228" spans="1:9" s="37" customFormat="1" ht="29.25" customHeight="1">
      <c r="A228" s="357">
        <v>33510</v>
      </c>
      <c r="B228" s="178" t="s">
        <v>203</v>
      </c>
      <c r="C228" s="178"/>
      <c r="D228" s="178"/>
      <c r="E228" s="178"/>
      <c r="F228" s="178"/>
      <c r="G228" s="15">
        <v>4.8</v>
      </c>
      <c r="H228" s="219"/>
      <c r="I228" s="358">
        <f>SUM(G228*H228)</f>
        <v>0</v>
      </c>
    </row>
    <row r="229" spans="1:9" s="37" customFormat="1" ht="15">
      <c r="A229" s="357"/>
      <c r="B229" s="178" t="s">
        <v>204</v>
      </c>
      <c r="C229" s="178"/>
      <c r="D229" s="178"/>
      <c r="E229" s="178"/>
      <c r="F229" s="178"/>
      <c r="G229" s="15">
        <v>4.8</v>
      </c>
      <c r="H229" s="220"/>
      <c r="I229" s="360"/>
    </row>
    <row r="230" spans="1:9" s="37" customFormat="1" ht="27" customHeight="1">
      <c r="A230" s="357"/>
      <c r="B230" s="178" t="s">
        <v>205</v>
      </c>
      <c r="C230" s="178"/>
      <c r="D230" s="178"/>
      <c r="E230" s="178"/>
      <c r="F230" s="178"/>
      <c r="G230" s="15">
        <v>4.8</v>
      </c>
      <c r="H230" s="220"/>
      <c r="I230" s="360"/>
    </row>
    <row r="231" spans="1:9" s="37" customFormat="1" ht="31.5" customHeight="1">
      <c r="A231" s="357"/>
      <c r="B231" s="178" t="s">
        <v>206</v>
      </c>
      <c r="C231" s="178"/>
      <c r="D231" s="178"/>
      <c r="E231" s="178"/>
      <c r="F231" s="178"/>
      <c r="G231" s="15">
        <v>4.8</v>
      </c>
      <c r="H231" s="220"/>
      <c r="I231" s="360"/>
    </row>
    <row r="232" spans="1:9" s="37" customFormat="1" ht="17.25" customHeight="1">
      <c r="A232" s="361"/>
      <c r="B232" s="178" t="s">
        <v>207</v>
      </c>
      <c r="C232" s="178"/>
      <c r="D232" s="178"/>
      <c r="E232" s="178"/>
      <c r="F232" s="178"/>
      <c r="G232" s="15">
        <v>4.8</v>
      </c>
      <c r="H232" s="220"/>
      <c r="I232" s="360"/>
    </row>
    <row r="233" spans="1:9" s="37" customFormat="1" ht="15">
      <c r="A233" s="354">
        <v>33498</v>
      </c>
      <c r="B233" s="217" t="s">
        <v>208</v>
      </c>
      <c r="C233" s="204"/>
      <c r="D233" s="204"/>
      <c r="E233" s="204"/>
      <c r="F233" s="204"/>
      <c r="G233" s="15">
        <v>4.8</v>
      </c>
      <c r="H233" s="127"/>
      <c r="I233" s="338">
        <f t="shared" si="8"/>
        <v>0</v>
      </c>
    </row>
    <row r="234" spans="1:9" s="37" customFormat="1" ht="15">
      <c r="A234" s="354">
        <v>33725</v>
      </c>
      <c r="B234" s="200" t="s">
        <v>591</v>
      </c>
      <c r="C234" s="200"/>
      <c r="D234" s="200"/>
      <c r="E234" s="200"/>
      <c r="F234" s="200"/>
      <c r="G234" s="15">
        <v>4.8</v>
      </c>
      <c r="H234" s="127"/>
      <c r="I234" s="338">
        <f t="shared" si="8"/>
        <v>0</v>
      </c>
    </row>
    <row r="235" spans="1:9" s="37" customFormat="1" ht="28.5" customHeight="1">
      <c r="A235" s="357">
        <v>33601</v>
      </c>
      <c r="B235" s="200" t="s">
        <v>488</v>
      </c>
      <c r="C235" s="200"/>
      <c r="D235" s="200"/>
      <c r="E235" s="200"/>
      <c r="F235" s="200"/>
      <c r="G235" s="15">
        <v>4.8</v>
      </c>
      <c r="H235" s="219"/>
      <c r="I235" s="358">
        <f t="shared" si="8"/>
        <v>0</v>
      </c>
    </row>
    <row r="236" spans="1:9" s="37" customFormat="1" ht="28.5" customHeight="1">
      <c r="A236" s="357"/>
      <c r="B236" s="221" t="s">
        <v>490</v>
      </c>
      <c r="C236" s="221"/>
      <c r="D236" s="221"/>
      <c r="E236" s="221"/>
      <c r="F236" s="221"/>
      <c r="G236" s="15">
        <v>4.8</v>
      </c>
      <c r="H236" s="220"/>
      <c r="I236" s="360"/>
    </row>
    <row r="237" spans="1:9" s="37" customFormat="1" ht="15">
      <c r="A237" s="354">
        <v>33702</v>
      </c>
      <c r="B237" s="178" t="s">
        <v>209</v>
      </c>
      <c r="C237" s="178"/>
      <c r="D237" s="178"/>
      <c r="E237" s="178"/>
      <c r="F237" s="178"/>
      <c r="G237" s="15">
        <v>6</v>
      </c>
      <c r="H237" s="127"/>
      <c r="I237" s="338">
        <f t="shared" si="8"/>
        <v>0</v>
      </c>
    </row>
    <row r="238" spans="1:9" s="37" customFormat="1" ht="15">
      <c r="A238" s="354">
        <v>33720</v>
      </c>
      <c r="B238" s="178" t="s">
        <v>210</v>
      </c>
      <c r="C238" s="178"/>
      <c r="D238" s="178"/>
      <c r="E238" s="178"/>
      <c r="F238" s="178"/>
      <c r="G238" s="15">
        <v>4.8</v>
      </c>
      <c r="H238" s="127"/>
      <c r="I238" s="338">
        <f t="shared" si="8"/>
        <v>0</v>
      </c>
    </row>
    <row r="239" spans="1:9" s="37" customFormat="1" ht="15">
      <c r="A239" s="354">
        <v>47656</v>
      </c>
      <c r="B239" s="178" t="s">
        <v>211</v>
      </c>
      <c r="C239" s="177"/>
      <c r="D239" s="177"/>
      <c r="E239" s="177"/>
      <c r="F239" s="177"/>
      <c r="G239" s="15">
        <v>4.8</v>
      </c>
      <c r="H239" s="127"/>
      <c r="I239" s="338">
        <f t="shared" si="8"/>
        <v>0</v>
      </c>
    </row>
    <row r="240" spans="1:9" s="37" customFormat="1" ht="27.75" customHeight="1">
      <c r="A240" s="357">
        <v>33509</v>
      </c>
      <c r="B240" s="178" t="s">
        <v>489</v>
      </c>
      <c r="C240" s="178"/>
      <c r="D240" s="178"/>
      <c r="E240" s="178"/>
      <c r="F240" s="178"/>
      <c r="G240" s="15">
        <v>4.8</v>
      </c>
      <c r="H240" s="219"/>
      <c r="I240" s="358">
        <f t="shared" si="8"/>
        <v>0</v>
      </c>
    </row>
    <row r="241" spans="1:9" s="37" customFormat="1" ht="30.75" customHeight="1">
      <c r="A241" s="357"/>
      <c r="B241" s="178" t="s">
        <v>212</v>
      </c>
      <c r="C241" s="178"/>
      <c r="D241" s="178"/>
      <c r="E241" s="178"/>
      <c r="F241" s="178"/>
      <c r="G241" s="15">
        <v>4.8</v>
      </c>
      <c r="H241" s="220"/>
      <c r="I241" s="360"/>
    </row>
    <row r="242" spans="1:9" s="37" customFormat="1" ht="32.25" customHeight="1">
      <c r="A242" s="354">
        <v>33726</v>
      </c>
      <c r="B242" s="178" t="s">
        <v>213</v>
      </c>
      <c r="C242" s="178"/>
      <c r="D242" s="178"/>
      <c r="E242" s="178"/>
      <c r="F242" s="178"/>
      <c r="G242" s="15">
        <v>4.8</v>
      </c>
      <c r="H242" s="127"/>
      <c r="I242" s="338">
        <f t="shared" si="8"/>
        <v>0</v>
      </c>
    </row>
    <row r="243" spans="1:9" s="37" customFormat="1" ht="29.25" customHeight="1">
      <c r="A243" s="354">
        <v>1300</v>
      </c>
      <c r="B243" s="178" t="s">
        <v>214</v>
      </c>
      <c r="C243" s="178"/>
      <c r="D243" s="178"/>
      <c r="E243" s="178"/>
      <c r="F243" s="178"/>
      <c r="G243" s="15">
        <v>4.8</v>
      </c>
      <c r="H243" s="127"/>
      <c r="I243" s="338">
        <f t="shared" si="8"/>
        <v>0</v>
      </c>
    </row>
    <row r="244" spans="1:9" s="37" customFormat="1" ht="33" customHeight="1">
      <c r="A244" s="354">
        <v>3552</v>
      </c>
      <c r="B244" s="178" t="s">
        <v>215</v>
      </c>
      <c r="C244" s="178"/>
      <c r="D244" s="178"/>
      <c r="E244" s="178"/>
      <c r="F244" s="178"/>
      <c r="G244" s="15">
        <v>4.8</v>
      </c>
      <c r="H244" s="127"/>
      <c r="I244" s="338">
        <f t="shared" si="8"/>
        <v>0</v>
      </c>
    </row>
    <row r="245" spans="1:9" s="37" customFormat="1" ht="15">
      <c r="A245" s="354">
        <v>1071</v>
      </c>
      <c r="B245" s="178" t="s">
        <v>216</v>
      </c>
      <c r="C245" s="178"/>
      <c r="D245" s="178"/>
      <c r="E245" s="178"/>
      <c r="F245" s="178"/>
      <c r="G245" s="15">
        <v>4.8</v>
      </c>
      <c r="H245" s="127"/>
      <c r="I245" s="338">
        <f t="shared" si="8"/>
        <v>0</v>
      </c>
    </row>
    <row r="246" spans="1:9" s="37" customFormat="1" ht="15">
      <c r="A246" s="354">
        <v>33602</v>
      </c>
      <c r="B246" s="178" t="s">
        <v>217</v>
      </c>
      <c r="C246" s="178"/>
      <c r="D246" s="178"/>
      <c r="E246" s="178"/>
      <c r="F246" s="178"/>
      <c r="G246" s="15">
        <v>4.8</v>
      </c>
      <c r="H246" s="127"/>
      <c r="I246" s="338">
        <f t="shared" si="8"/>
        <v>0</v>
      </c>
    </row>
    <row r="247" spans="1:9" s="37" customFormat="1" ht="33" customHeight="1">
      <c r="A247" s="352"/>
      <c r="B247" s="194" t="s">
        <v>218</v>
      </c>
      <c r="C247" s="195"/>
      <c r="D247" s="195"/>
      <c r="E247" s="195"/>
      <c r="F247" s="195"/>
      <c r="G247" s="121"/>
      <c r="H247" s="122"/>
      <c r="I247" s="344"/>
    </row>
    <row r="248" spans="1:9" s="37" customFormat="1" ht="29.25" customHeight="1">
      <c r="A248" s="354">
        <v>287</v>
      </c>
      <c r="B248" s="178" t="s">
        <v>219</v>
      </c>
      <c r="C248" s="178"/>
      <c r="D248" s="178"/>
      <c r="E248" s="178"/>
      <c r="F248" s="178"/>
      <c r="G248" s="15">
        <v>2.4</v>
      </c>
      <c r="H248" s="127"/>
      <c r="I248" s="338">
        <f>SUM(G248*H248)</f>
        <v>0</v>
      </c>
    </row>
    <row r="249" spans="1:9" s="37" customFormat="1" ht="27.75" customHeight="1">
      <c r="A249" s="355">
        <v>1981</v>
      </c>
      <c r="B249" s="178" t="s">
        <v>582</v>
      </c>
      <c r="C249" s="198"/>
      <c r="D249" s="198"/>
      <c r="E249" s="198"/>
      <c r="F249" s="198"/>
      <c r="G249" s="15">
        <v>2.4</v>
      </c>
      <c r="H249" s="14"/>
      <c r="I249" s="338">
        <f t="shared" ref="I249:I261" si="9">SUM(G249*H249)</f>
        <v>0</v>
      </c>
    </row>
    <row r="250" spans="1:9" s="41" customFormat="1" ht="42" customHeight="1">
      <c r="A250" s="354">
        <v>7534</v>
      </c>
      <c r="B250" s="178" t="s">
        <v>220</v>
      </c>
      <c r="C250" s="178"/>
      <c r="D250" s="178"/>
      <c r="E250" s="178"/>
      <c r="F250" s="178"/>
      <c r="G250" s="15">
        <v>2.4</v>
      </c>
      <c r="H250" s="127"/>
      <c r="I250" s="338">
        <f t="shared" si="9"/>
        <v>0</v>
      </c>
    </row>
    <row r="251" spans="1:9" s="37" customFormat="1" ht="15">
      <c r="A251" s="354">
        <v>33204</v>
      </c>
      <c r="B251" s="178" t="s">
        <v>221</v>
      </c>
      <c r="C251" s="178"/>
      <c r="D251" s="178"/>
      <c r="E251" s="178"/>
      <c r="F251" s="178"/>
      <c r="G251" s="15">
        <v>2.4</v>
      </c>
      <c r="H251" s="127"/>
      <c r="I251" s="338">
        <f t="shared" si="9"/>
        <v>0</v>
      </c>
    </row>
    <row r="252" spans="1:9" s="37" customFormat="1" ht="15">
      <c r="A252" s="354">
        <v>33369</v>
      </c>
      <c r="B252" s="178" t="s">
        <v>222</v>
      </c>
      <c r="C252" s="178"/>
      <c r="D252" s="178"/>
      <c r="E252" s="178"/>
      <c r="F252" s="178"/>
      <c r="G252" s="15">
        <v>2.4</v>
      </c>
      <c r="H252" s="127"/>
      <c r="I252" s="338">
        <f t="shared" si="9"/>
        <v>0</v>
      </c>
    </row>
    <row r="253" spans="1:9" s="37" customFormat="1" ht="15">
      <c r="A253" s="354">
        <v>47558</v>
      </c>
      <c r="B253" s="178" t="s">
        <v>223</v>
      </c>
      <c r="C253" s="178"/>
      <c r="D253" s="178"/>
      <c r="E253" s="178"/>
      <c r="F253" s="178"/>
      <c r="G253" s="15">
        <v>2.4</v>
      </c>
      <c r="H253" s="127"/>
      <c r="I253" s="338">
        <f t="shared" si="9"/>
        <v>0</v>
      </c>
    </row>
    <row r="254" spans="1:9" s="37" customFormat="1" ht="15">
      <c r="A254" s="354">
        <v>1739</v>
      </c>
      <c r="B254" s="178" t="s">
        <v>224</v>
      </c>
      <c r="C254" s="178"/>
      <c r="D254" s="178"/>
      <c r="E254" s="178"/>
      <c r="F254" s="178"/>
      <c r="G254" s="15">
        <v>2.4</v>
      </c>
      <c r="H254" s="127"/>
      <c r="I254" s="338">
        <f t="shared" si="9"/>
        <v>0</v>
      </c>
    </row>
    <row r="255" spans="1:9" s="37" customFormat="1" ht="30" customHeight="1">
      <c r="A255" s="354">
        <v>1035</v>
      </c>
      <c r="B255" s="178" t="s">
        <v>225</v>
      </c>
      <c r="C255" s="178"/>
      <c r="D255" s="178"/>
      <c r="E255" s="178"/>
      <c r="F255" s="178"/>
      <c r="G255" s="15">
        <v>2.4</v>
      </c>
      <c r="H255" s="127"/>
      <c r="I255" s="338">
        <f t="shared" si="9"/>
        <v>0</v>
      </c>
    </row>
    <row r="256" spans="1:9" s="37" customFormat="1" ht="30" customHeight="1">
      <c r="A256" s="354">
        <v>8794</v>
      </c>
      <c r="B256" s="200" t="s">
        <v>226</v>
      </c>
      <c r="C256" s="200"/>
      <c r="D256" s="200"/>
      <c r="E256" s="200"/>
      <c r="F256" s="200"/>
      <c r="G256" s="15">
        <v>3.6</v>
      </c>
      <c r="H256" s="127"/>
      <c r="I256" s="338">
        <f t="shared" si="9"/>
        <v>0</v>
      </c>
    </row>
    <row r="257" spans="1:9" s="37" customFormat="1" ht="30" customHeight="1">
      <c r="A257" s="354">
        <v>8795</v>
      </c>
      <c r="B257" s="200" t="s">
        <v>227</v>
      </c>
      <c r="C257" s="200"/>
      <c r="D257" s="200"/>
      <c r="E257" s="200"/>
      <c r="F257" s="200"/>
      <c r="G257" s="15">
        <v>3.6</v>
      </c>
      <c r="H257" s="127"/>
      <c r="I257" s="338">
        <f t="shared" si="9"/>
        <v>0</v>
      </c>
    </row>
    <row r="258" spans="1:9" s="37" customFormat="1" ht="15">
      <c r="A258" s="354">
        <v>39543</v>
      </c>
      <c r="B258" s="178" t="s">
        <v>228</v>
      </c>
      <c r="C258" s="178"/>
      <c r="D258" s="178"/>
      <c r="E258" s="178"/>
      <c r="F258" s="178"/>
      <c r="G258" s="15">
        <v>2.4</v>
      </c>
      <c r="H258" s="127"/>
      <c r="I258" s="338">
        <f t="shared" si="9"/>
        <v>0</v>
      </c>
    </row>
    <row r="259" spans="1:9" s="37" customFormat="1" ht="15">
      <c r="A259" s="354">
        <v>5315</v>
      </c>
      <c r="B259" s="178" t="s">
        <v>229</v>
      </c>
      <c r="C259" s="178"/>
      <c r="D259" s="178"/>
      <c r="E259" s="178"/>
      <c r="F259" s="178"/>
      <c r="G259" s="15">
        <v>3.6</v>
      </c>
      <c r="H259" s="127"/>
      <c r="I259" s="338">
        <f t="shared" si="9"/>
        <v>0</v>
      </c>
    </row>
    <row r="260" spans="1:9" s="37" customFormat="1" ht="15">
      <c r="A260" s="354">
        <v>5325</v>
      </c>
      <c r="B260" s="178" t="s">
        <v>230</v>
      </c>
      <c r="C260" s="178"/>
      <c r="D260" s="178"/>
      <c r="E260" s="178"/>
      <c r="F260" s="178"/>
      <c r="G260" s="15">
        <v>3.6</v>
      </c>
      <c r="H260" s="127"/>
      <c r="I260" s="338">
        <f t="shared" si="9"/>
        <v>0</v>
      </c>
    </row>
    <row r="261" spans="1:9" s="37" customFormat="1" ht="15">
      <c r="A261" s="354">
        <v>5323</v>
      </c>
      <c r="B261" s="178" t="s">
        <v>231</v>
      </c>
      <c r="C261" s="178"/>
      <c r="D261" s="178"/>
      <c r="E261" s="178"/>
      <c r="F261" s="178"/>
      <c r="G261" s="15">
        <v>2.4</v>
      </c>
      <c r="H261" s="127"/>
      <c r="I261" s="338">
        <f t="shared" si="9"/>
        <v>0</v>
      </c>
    </row>
    <row r="262" spans="1:9" s="37" customFormat="1" ht="15">
      <c r="A262" s="352"/>
      <c r="B262" s="194" t="s">
        <v>232</v>
      </c>
      <c r="C262" s="195"/>
      <c r="D262" s="195"/>
      <c r="E262" s="195"/>
      <c r="F262" s="195"/>
      <c r="G262" s="121"/>
      <c r="H262" s="122"/>
      <c r="I262" s="344"/>
    </row>
    <row r="263" spans="1:9" s="37" customFormat="1" ht="28.5" customHeight="1">
      <c r="A263" s="355">
        <v>1533</v>
      </c>
      <c r="B263" s="200" t="s">
        <v>233</v>
      </c>
      <c r="C263" s="192"/>
      <c r="D263" s="192"/>
      <c r="E263" s="192"/>
      <c r="F263" s="192"/>
      <c r="G263" s="16">
        <v>6</v>
      </c>
      <c r="H263" s="14"/>
      <c r="I263" s="338">
        <f t="shared" ref="I263:I285" si="10">SUM(G263*H263)</f>
        <v>0</v>
      </c>
    </row>
    <row r="264" spans="1:9" s="37" customFormat="1" ht="15">
      <c r="A264" s="354">
        <v>3706</v>
      </c>
      <c r="B264" s="217" t="s">
        <v>234</v>
      </c>
      <c r="C264" s="204"/>
      <c r="D264" s="204"/>
      <c r="E264" s="204"/>
      <c r="F264" s="204"/>
      <c r="G264" s="15">
        <v>6</v>
      </c>
      <c r="H264" s="127"/>
      <c r="I264" s="338">
        <f t="shared" si="10"/>
        <v>0</v>
      </c>
    </row>
    <row r="265" spans="1:9" s="41" customFormat="1" ht="29.25" customHeight="1">
      <c r="A265" s="354">
        <v>2457</v>
      </c>
      <c r="B265" s="178" t="s">
        <v>235</v>
      </c>
      <c r="C265" s="178"/>
      <c r="D265" s="178"/>
      <c r="E265" s="178"/>
      <c r="F265" s="178"/>
      <c r="G265" s="2">
        <v>6</v>
      </c>
      <c r="H265" s="127"/>
      <c r="I265" s="338">
        <f t="shared" si="10"/>
        <v>0</v>
      </c>
    </row>
    <row r="266" spans="1:9" s="37" customFormat="1" ht="26.25" customHeight="1">
      <c r="A266" s="354">
        <v>5586</v>
      </c>
      <c r="B266" s="178" t="s">
        <v>236</v>
      </c>
      <c r="C266" s="178"/>
      <c r="D266" s="178"/>
      <c r="E266" s="178"/>
      <c r="F266" s="178"/>
      <c r="G266" s="15">
        <v>6</v>
      </c>
      <c r="H266" s="127"/>
      <c r="I266" s="338">
        <f t="shared" si="10"/>
        <v>0</v>
      </c>
    </row>
    <row r="267" spans="1:9" s="37" customFormat="1" ht="15">
      <c r="A267" s="354">
        <v>39146</v>
      </c>
      <c r="B267" s="217" t="s">
        <v>237</v>
      </c>
      <c r="C267" s="218"/>
      <c r="D267" s="218"/>
      <c r="E267" s="218"/>
      <c r="F267" s="218"/>
      <c r="G267" s="15">
        <v>14.4</v>
      </c>
      <c r="H267" s="127"/>
      <c r="I267" s="338">
        <f t="shared" si="10"/>
        <v>0</v>
      </c>
    </row>
    <row r="268" spans="1:9" s="42" customFormat="1" ht="15">
      <c r="A268" s="354">
        <v>30000</v>
      </c>
      <c r="B268" s="178" t="s">
        <v>238</v>
      </c>
      <c r="C268" s="178"/>
      <c r="D268" s="178"/>
      <c r="E268" s="178"/>
      <c r="F268" s="178"/>
      <c r="G268" s="15">
        <v>14.4</v>
      </c>
      <c r="H268" s="127"/>
      <c r="I268" s="338">
        <f t="shared" si="10"/>
        <v>0</v>
      </c>
    </row>
    <row r="269" spans="1:9" s="37" customFormat="1" ht="15">
      <c r="A269" s="354">
        <v>39658</v>
      </c>
      <c r="B269" s="178" t="s">
        <v>239</v>
      </c>
      <c r="C269" s="177"/>
      <c r="D269" s="177"/>
      <c r="E269" s="177"/>
      <c r="F269" s="177"/>
      <c r="G269" s="15">
        <v>14.4</v>
      </c>
      <c r="H269" s="127"/>
      <c r="I269" s="338">
        <f t="shared" si="10"/>
        <v>0</v>
      </c>
    </row>
    <row r="270" spans="1:9" s="37" customFormat="1" ht="15">
      <c r="A270" s="355">
        <v>8284</v>
      </c>
      <c r="B270" s="178" t="s">
        <v>240</v>
      </c>
      <c r="C270" s="198"/>
      <c r="D270" s="198"/>
      <c r="E270" s="198"/>
      <c r="F270" s="177"/>
      <c r="G270" s="15">
        <v>14.4</v>
      </c>
      <c r="H270" s="14"/>
      <c r="I270" s="338">
        <f t="shared" si="10"/>
        <v>0</v>
      </c>
    </row>
    <row r="271" spans="1:9" s="37" customFormat="1" ht="15">
      <c r="A271" s="354">
        <v>8703</v>
      </c>
      <c r="B271" s="178" t="s">
        <v>241</v>
      </c>
      <c r="C271" s="178"/>
      <c r="D271" s="178"/>
      <c r="E271" s="178"/>
      <c r="F271" s="178"/>
      <c r="G271" s="15">
        <v>14.4</v>
      </c>
      <c r="H271" s="127"/>
      <c r="I271" s="338">
        <f t="shared" si="10"/>
        <v>0</v>
      </c>
    </row>
    <row r="272" spans="1:9" s="37" customFormat="1" ht="15">
      <c r="A272" s="354">
        <v>33786</v>
      </c>
      <c r="B272" s="178" t="s">
        <v>242</v>
      </c>
      <c r="C272" s="198"/>
      <c r="D272" s="198"/>
      <c r="E272" s="198"/>
      <c r="F272" s="198"/>
      <c r="G272" s="15">
        <v>14.4</v>
      </c>
      <c r="H272" s="127"/>
      <c r="I272" s="338">
        <f t="shared" si="10"/>
        <v>0</v>
      </c>
    </row>
    <row r="273" spans="1:9" s="37" customFormat="1" ht="27.75" customHeight="1">
      <c r="A273" s="354">
        <v>39310</v>
      </c>
      <c r="B273" s="178" t="s">
        <v>243</v>
      </c>
      <c r="C273" s="198"/>
      <c r="D273" s="198"/>
      <c r="E273" s="198"/>
      <c r="F273" s="198"/>
      <c r="G273" s="15">
        <v>14.4</v>
      </c>
      <c r="H273" s="127"/>
      <c r="I273" s="338">
        <f t="shared" si="10"/>
        <v>0</v>
      </c>
    </row>
    <row r="274" spans="1:9" s="37" customFormat="1" ht="15">
      <c r="A274" s="354">
        <v>30297</v>
      </c>
      <c r="B274" s="178" t="s">
        <v>244</v>
      </c>
      <c r="C274" s="177"/>
      <c r="D274" s="177"/>
      <c r="E274" s="177"/>
      <c r="F274" s="177"/>
      <c r="G274" s="15">
        <v>14.4</v>
      </c>
      <c r="H274" s="127"/>
      <c r="I274" s="338">
        <f t="shared" si="10"/>
        <v>0</v>
      </c>
    </row>
    <row r="275" spans="1:9" s="37" customFormat="1" ht="15">
      <c r="A275" s="354">
        <v>7815</v>
      </c>
      <c r="B275" s="178" t="s">
        <v>245</v>
      </c>
      <c r="C275" s="178"/>
      <c r="D275" s="178"/>
      <c r="E275" s="178"/>
      <c r="F275" s="178"/>
      <c r="G275" s="15">
        <v>14.4</v>
      </c>
      <c r="H275" s="127"/>
      <c r="I275" s="338">
        <f t="shared" si="10"/>
        <v>0</v>
      </c>
    </row>
    <row r="276" spans="1:9" s="37" customFormat="1" ht="32.25" customHeight="1">
      <c r="A276" s="354">
        <v>7577</v>
      </c>
      <c r="B276" s="178" t="s">
        <v>246</v>
      </c>
      <c r="C276" s="178"/>
      <c r="D276" s="178"/>
      <c r="E276" s="178"/>
      <c r="F276" s="178"/>
      <c r="G276" s="15">
        <v>14.4</v>
      </c>
      <c r="H276" s="127"/>
      <c r="I276" s="338">
        <f t="shared" si="10"/>
        <v>0</v>
      </c>
    </row>
    <row r="277" spans="1:9" s="37" customFormat="1" ht="15">
      <c r="A277" s="354">
        <v>33785</v>
      </c>
      <c r="B277" s="178" t="s">
        <v>247</v>
      </c>
      <c r="C277" s="178"/>
      <c r="D277" s="178"/>
      <c r="E277" s="178"/>
      <c r="F277" s="178"/>
      <c r="G277" s="15">
        <v>14.4</v>
      </c>
      <c r="H277" s="127"/>
      <c r="I277" s="338">
        <f t="shared" si="10"/>
        <v>0</v>
      </c>
    </row>
    <row r="278" spans="1:9" s="37" customFormat="1" ht="15">
      <c r="A278" s="354">
        <v>39311</v>
      </c>
      <c r="B278" s="178" t="s">
        <v>248</v>
      </c>
      <c r="C278" s="178"/>
      <c r="D278" s="178"/>
      <c r="E278" s="178"/>
      <c r="F278" s="178"/>
      <c r="G278" s="15">
        <v>14.4</v>
      </c>
      <c r="H278" s="127"/>
      <c r="I278" s="338">
        <f t="shared" si="10"/>
        <v>0</v>
      </c>
    </row>
    <row r="279" spans="1:9" s="37" customFormat="1" ht="29.25" customHeight="1">
      <c r="A279" s="354">
        <v>30077</v>
      </c>
      <c r="B279" s="200" t="s">
        <v>491</v>
      </c>
      <c r="C279" s="200"/>
      <c r="D279" s="200"/>
      <c r="E279" s="200"/>
      <c r="F279" s="200"/>
      <c r="G279" s="15">
        <v>14.4</v>
      </c>
      <c r="H279" s="127"/>
      <c r="I279" s="338">
        <f t="shared" si="10"/>
        <v>0</v>
      </c>
    </row>
    <row r="280" spans="1:9" s="37" customFormat="1" ht="15">
      <c r="A280" s="354">
        <v>33195</v>
      </c>
      <c r="B280" s="200" t="s">
        <v>249</v>
      </c>
      <c r="C280" s="200"/>
      <c r="D280" s="200"/>
      <c r="E280" s="200"/>
      <c r="F280" s="200"/>
      <c r="G280" s="15">
        <v>14.4</v>
      </c>
      <c r="H280" s="127"/>
      <c r="I280" s="338">
        <f t="shared" si="10"/>
        <v>0</v>
      </c>
    </row>
    <row r="281" spans="1:9" s="37" customFormat="1" ht="15">
      <c r="A281" s="354">
        <v>33379</v>
      </c>
      <c r="B281" s="200" t="s">
        <v>250</v>
      </c>
      <c r="C281" s="200"/>
      <c r="D281" s="200"/>
      <c r="E281" s="200"/>
      <c r="F281" s="200"/>
      <c r="G281" s="15">
        <v>14.4</v>
      </c>
      <c r="H281" s="127"/>
      <c r="I281" s="338">
        <f t="shared" si="10"/>
        <v>0</v>
      </c>
    </row>
    <row r="282" spans="1:9" s="37" customFormat="1" ht="32.25" customHeight="1">
      <c r="A282" s="354">
        <v>2211</v>
      </c>
      <c r="B282" s="178" t="s">
        <v>251</v>
      </c>
      <c r="C282" s="178"/>
      <c r="D282" s="178"/>
      <c r="E282" s="178"/>
      <c r="F282" s="178"/>
      <c r="G282" s="15">
        <v>14.4</v>
      </c>
      <c r="H282" s="127"/>
      <c r="I282" s="338">
        <f t="shared" si="10"/>
        <v>0</v>
      </c>
    </row>
    <row r="283" spans="1:9" s="37" customFormat="1" ht="30.75" customHeight="1">
      <c r="A283" s="354">
        <v>8063</v>
      </c>
      <c r="B283" s="178" t="s">
        <v>252</v>
      </c>
      <c r="C283" s="178"/>
      <c r="D283" s="178"/>
      <c r="E283" s="178"/>
      <c r="F283" s="178"/>
      <c r="G283" s="15">
        <v>14.4</v>
      </c>
      <c r="H283" s="127"/>
      <c r="I283" s="338">
        <f t="shared" si="10"/>
        <v>0</v>
      </c>
    </row>
    <row r="284" spans="1:9" s="37" customFormat="1" ht="15">
      <c r="A284" s="354">
        <v>50769</v>
      </c>
      <c r="B284" s="178" t="s">
        <v>253</v>
      </c>
      <c r="C284" s="178"/>
      <c r="D284" s="178"/>
      <c r="E284" s="178"/>
      <c r="F284" s="178"/>
      <c r="G284" s="15">
        <v>14.4</v>
      </c>
      <c r="H284" s="127"/>
      <c r="I284" s="338">
        <f t="shared" si="10"/>
        <v>0</v>
      </c>
    </row>
    <row r="285" spans="1:9" s="37" customFormat="1" ht="15">
      <c r="A285" s="354">
        <v>33829</v>
      </c>
      <c r="B285" s="174" t="s">
        <v>254</v>
      </c>
      <c r="C285" s="174"/>
      <c r="D285" s="174"/>
      <c r="E285" s="174"/>
      <c r="F285" s="174"/>
      <c r="G285" s="15">
        <v>14.4</v>
      </c>
      <c r="H285" s="127"/>
      <c r="I285" s="338">
        <f t="shared" si="10"/>
        <v>0</v>
      </c>
    </row>
    <row r="286" spans="1:9" s="37" customFormat="1" ht="15">
      <c r="A286" s="362" t="s">
        <v>255</v>
      </c>
      <c r="B286" s="209"/>
      <c r="C286" s="209"/>
      <c r="D286" s="209"/>
      <c r="E286" s="209"/>
      <c r="F286" s="210"/>
      <c r="G286" s="121"/>
      <c r="H286" s="122"/>
      <c r="I286" s="344"/>
    </row>
    <row r="287" spans="1:9" ht="13.5">
      <c r="A287" s="91"/>
      <c r="B287" s="213" t="s">
        <v>542</v>
      </c>
      <c r="C287" s="213"/>
      <c r="D287" s="214"/>
      <c r="E287" s="363" t="s">
        <v>544</v>
      </c>
      <c r="F287" s="363"/>
      <c r="G287" s="364"/>
      <c r="H287" s="365"/>
      <c r="I287" s="366"/>
    </row>
    <row r="288" spans="1:9" ht="13.5">
      <c r="A288" s="91"/>
      <c r="B288" s="367" t="s">
        <v>546</v>
      </c>
      <c r="C288" s="367"/>
      <c r="D288" s="367"/>
      <c r="E288" s="363" t="s">
        <v>545</v>
      </c>
      <c r="F288" s="363"/>
      <c r="G288" s="364"/>
      <c r="H288" s="365"/>
      <c r="I288" s="366"/>
    </row>
    <row r="289" spans="1:9" s="37" customFormat="1" ht="15">
      <c r="A289" s="368"/>
      <c r="B289" s="215"/>
      <c r="C289" s="216"/>
      <c r="D289" s="216"/>
      <c r="E289" s="211" t="s">
        <v>548</v>
      </c>
      <c r="F289" s="212"/>
      <c r="G289" s="92"/>
      <c r="H289" s="93"/>
      <c r="I289" s="369"/>
    </row>
    <row r="290" spans="1:9" s="37" customFormat="1" ht="15">
      <c r="A290" s="368"/>
      <c r="B290" s="215" t="s">
        <v>543</v>
      </c>
      <c r="C290" s="216"/>
      <c r="D290" s="216"/>
      <c r="E290" s="128" t="s">
        <v>547</v>
      </c>
      <c r="F290" s="94"/>
      <c r="G290" s="92"/>
      <c r="H290" s="93"/>
      <c r="I290" s="369"/>
    </row>
    <row r="291" spans="1:9" s="37" customFormat="1" ht="15">
      <c r="A291" s="368"/>
      <c r="B291" s="129"/>
      <c r="C291" s="95"/>
      <c r="D291" s="95"/>
      <c r="E291" s="128" t="s">
        <v>553</v>
      </c>
      <c r="F291" s="94"/>
      <c r="G291" s="92"/>
      <c r="H291" s="93"/>
      <c r="I291" s="369"/>
    </row>
    <row r="292" spans="1:9" s="37" customFormat="1" ht="30.75" customHeight="1">
      <c r="A292" s="341">
        <v>6956</v>
      </c>
      <c r="B292" s="173" t="s">
        <v>256</v>
      </c>
      <c r="C292" s="173"/>
      <c r="D292" s="173"/>
      <c r="E292" s="173"/>
      <c r="F292" s="173"/>
      <c r="G292" s="2">
        <v>3.6</v>
      </c>
      <c r="H292" s="127"/>
      <c r="I292" s="338">
        <f>SUM(G292*H292)</f>
        <v>0</v>
      </c>
    </row>
    <row r="293" spans="1:9" s="37" customFormat="1" ht="31.5" customHeight="1">
      <c r="A293" s="341">
        <v>33258</v>
      </c>
      <c r="B293" s="173" t="s">
        <v>257</v>
      </c>
      <c r="C293" s="173"/>
      <c r="D293" s="173"/>
      <c r="E293" s="173"/>
      <c r="F293" s="173"/>
      <c r="G293" s="2">
        <v>3.6</v>
      </c>
      <c r="H293" s="127"/>
      <c r="I293" s="338">
        <f t="shared" ref="I293:I352" si="11">SUM(G293*H293)</f>
        <v>0</v>
      </c>
    </row>
    <row r="294" spans="1:9" s="41" customFormat="1" ht="17.25" customHeight="1">
      <c r="A294" s="341">
        <v>5946</v>
      </c>
      <c r="B294" s="178" t="s">
        <v>258</v>
      </c>
      <c r="C294" s="178"/>
      <c r="D294" s="178"/>
      <c r="E294" s="178"/>
      <c r="F294" s="178"/>
      <c r="G294" s="2">
        <v>1.2</v>
      </c>
      <c r="H294" s="127"/>
      <c r="I294" s="338">
        <f t="shared" si="11"/>
        <v>0</v>
      </c>
    </row>
    <row r="295" spans="1:9" s="37" customFormat="1" ht="45" customHeight="1">
      <c r="A295" s="341">
        <v>154</v>
      </c>
      <c r="B295" s="178" t="s">
        <v>259</v>
      </c>
      <c r="C295" s="198"/>
      <c r="D295" s="198"/>
      <c r="E295" s="198"/>
      <c r="F295" s="198"/>
      <c r="G295" s="2">
        <v>3.6</v>
      </c>
      <c r="H295" s="127"/>
      <c r="I295" s="338">
        <f t="shared" si="11"/>
        <v>0</v>
      </c>
    </row>
    <row r="296" spans="1:9" s="37" customFormat="1" ht="33" customHeight="1">
      <c r="A296" s="341">
        <v>33270</v>
      </c>
      <c r="B296" s="178" t="s">
        <v>260</v>
      </c>
      <c r="C296" s="178"/>
      <c r="D296" s="178"/>
      <c r="E296" s="178"/>
      <c r="F296" s="178"/>
      <c r="G296" s="2">
        <v>3.6</v>
      </c>
      <c r="H296" s="127"/>
      <c r="I296" s="338">
        <f t="shared" si="11"/>
        <v>0</v>
      </c>
    </row>
    <row r="297" spans="1:9" s="37" customFormat="1" ht="48.75" customHeight="1">
      <c r="A297" s="341">
        <v>182</v>
      </c>
      <c r="B297" s="178" t="s">
        <v>261</v>
      </c>
      <c r="C297" s="178"/>
      <c r="D297" s="178"/>
      <c r="E297" s="178"/>
      <c r="F297" s="178"/>
      <c r="G297" s="2">
        <v>3.6</v>
      </c>
      <c r="H297" s="127"/>
      <c r="I297" s="338">
        <f t="shared" si="11"/>
        <v>0</v>
      </c>
    </row>
    <row r="298" spans="1:9" s="37" customFormat="1" ht="29.25" customHeight="1">
      <c r="A298" s="341">
        <v>33205</v>
      </c>
      <c r="B298" s="178" t="s">
        <v>262</v>
      </c>
      <c r="C298" s="178"/>
      <c r="D298" s="178"/>
      <c r="E298" s="178"/>
      <c r="F298" s="178"/>
      <c r="G298" s="2">
        <v>3.6</v>
      </c>
      <c r="H298" s="127"/>
      <c r="I298" s="338">
        <f t="shared" si="11"/>
        <v>0</v>
      </c>
    </row>
    <row r="299" spans="1:9" s="37" customFormat="1" ht="45" customHeight="1">
      <c r="A299" s="341">
        <v>196</v>
      </c>
      <c r="B299" s="178" t="s">
        <v>492</v>
      </c>
      <c r="C299" s="177"/>
      <c r="D299" s="177"/>
      <c r="E299" s="177"/>
      <c r="F299" s="177"/>
      <c r="G299" s="2">
        <v>3.6</v>
      </c>
      <c r="H299" s="127"/>
      <c r="I299" s="338">
        <f t="shared" si="11"/>
        <v>0</v>
      </c>
    </row>
    <row r="300" spans="1:9" s="37" customFormat="1" ht="30" customHeight="1">
      <c r="A300" s="341">
        <v>33416</v>
      </c>
      <c r="B300" s="178" t="s">
        <v>263</v>
      </c>
      <c r="C300" s="177"/>
      <c r="D300" s="177"/>
      <c r="E300" s="177"/>
      <c r="F300" s="177"/>
      <c r="G300" s="2">
        <v>3.6</v>
      </c>
      <c r="H300" s="127"/>
      <c r="I300" s="338">
        <f t="shared" si="11"/>
        <v>0</v>
      </c>
    </row>
    <row r="301" spans="1:9" s="37" customFormat="1" ht="31.5" customHeight="1">
      <c r="A301" s="341">
        <v>210</v>
      </c>
      <c r="B301" s="178" t="s">
        <v>264</v>
      </c>
      <c r="C301" s="178"/>
      <c r="D301" s="178"/>
      <c r="E301" s="178"/>
      <c r="F301" s="178"/>
      <c r="G301" s="2">
        <v>3.6</v>
      </c>
      <c r="H301" s="127"/>
      <c r="I301" s="338">
        <f t="shared" si="11"/>
        <v>0</v>
      </c>
    </row>
    <row r="302" spans="1:9" s="37" customFormat="1" ht="18" customHeight="1">
      <c r="A302" s="341">
        <v>33259</v>
      </c>
      <c r="B302" s="178" t="s">
        <v>265</v>
      </c>
      <c r="C302" s="198"/>
      <c r="D302" s="198"/>
      <c r="E302" s="198"/>
      <c r="F302" s="198"/>
      <c r="G302" s="2">
        <v>1.2</v>
      </c>
      <c r="H302" s="127"/>
      <c r="I302" s="338">
        <f t="shared" si="11"/>
        <v>0</v>
      </c>
    </row>
    <row r="303" spans="1:9" s="37" customFormat="1" ht="31.5" customHeight="1">
      <c r="A303" s="341">
        <v>39733</v>
      </c>
      <c r="B303" s="178" t="s">
        <v>266</v>
      </c>
      <c r="C303" s="178"/>
      <c r="D303" s="178"/>
      <c r="E303" s="178"/>
      <c r="F303" s="178"/>
      <c r="G303" s="2">
        <v>3.6</v>
      </c>
      <c r="H303" s="127"/>
      <c r="I303" s="338">
        <f t="shared" si="11"/>
        <v>0</v>
      </c>
    </row>
    <row r="304" spans="1:9" s="37" customFormat="1" ht="31.5" customHeight="1">
      <c r="A304" s="341">
        <v>39724</v>
      </c>
      <c r="B304" s="200" t="s">
        <v>267</v>
      </c>
      <c r="C304" s="200"/>
      <c r="D304" s="200"/>
      <c r="E304" s="200"/>
      <c r="F304" s="200"/>
      <c r="G304" s="2">
        <v>3.6</v>
      </c>
      <c r="H304" s="127"/>
      <c r="I304" s="338">
        <f t="shared" si="11"/>
        <v>0</v>
      </c>
    </row>
    <row r="305" spans="1:9" s="37" customFormat="1" ht="33" customHeight="1">
      <c r="A305" s="370">
        <v>39734</v>
      </c>
      <c r="B305" s="183" t="s">
        <v>268</v>
      </c>
      <c r="C305" s="183"/>
      <c r="D305" s="183"/>
      <c r="E305" s="183"/>
      <c r="F305" s="183"/>
      <c r="G305" s="2">
        <v>3.6</v>
      </c>
      <c r="H305" s="127"/>
      <c r="I305" s="338">
        <f t="shared" si="11"/>
        <v>0</v>
      </c>
    </row>
    <row r="306" spans="1:9" s="37" customFormat="1" ht="38.25" customHeight="1">
      <c r="A306" s="370">
        <v>39735</v>
      </c>
      <c r="B306" s="183" t="s">
        <v>269</v>
      </c>
      <c r="C306" s="183"/>
      <c r="D306" s="183"/>
      <c r="E306" s="183"/>
      <c r="F306" s="183"/>
      <c r="G306" s="2">
        <v>3.6</v>
      </c>
      <c r="H306" s="127"/>
      <c r="I306" s="338">
        <f t="shared" si="11"/>
        <v>0</v>
      </c>
    </row>
    <row r="307" spans="1:9" s="37" customFormat="1" ht="33" customHeight="1">
      <c r="A307" s="341">
        <v>39928</v>
      </c>
      <c r="B307" s="178" t="s">
        <v>270</v>
      </c>
      <c r="C307" s="198"/>
      <c r="D307" s="198"/>
      <c r="E307" s="198"/>
      <c r="F307" s="198"/>
      <c r="G307" s="2">
        <v>80.400000000000006</v>
      </c>
      <c r="H307" s="127"/>
      <c r="I307" s="338">
        <f t="shared" si="11"/>
        <v>0</v>
      </c>
    </row>
    <row r="308" spans="1:9" s="37" customFormat="1" ht="29.25" customHeight="1">
      <c r="A308" s="341">
        <v>74185</v>
      </c>
      <c r="B308" s="178" t="s">
        <v>271</v>
      </c>
      <c r="C308" s="177"/>
      <c r="D308" s="177"/>
      <c r="E308" s="177"/>
      <c r="F308" s="177"/>
      <c r="G308" s="2">
        <v>150</v>
      </c>
      <c r="H308" s="127"/>
      <c r="I308" s="338">
        <f t="shared" si="11"/>
        <v>0</v>
      </c>
    </row>
    <row r="309" spans="1:9" s="37" customFormat="1" ht="15">
      <c r="A309" s="341">
        <v>74184</v>
      </c>
      <c r="B309" s="178" t="s">
        <v>272</v>
      </c>
      <c r="C309" s="177"/>
      <c r="D309" s="177"/>
      <c r="E309" s="177"/>
      <c r="F309" s="177"/>
      <c r="G309" s="2">
        <v>150</v>
      </c>
      <c r="H309" s="127"/>
      <c r="I309" s="338">
        <f t="shared" si="11"/>
        <v>0</v>
      </c>
    </row>
    <row r="310" spans="1:9" s="37" customFormat="1" ht="29.25" customHeight="1">
      <c r="A310" s="341">
        <v>39929</v>
      </c>
      <c r="B310" s="178" t="s">
        <v>273</v>
      </c>
      <c r="C310" s="198"/>
      <c r="D310" s="198"/>
      <c r="E310" s="198"/>
      <c r="F310" s="198"/>
      <c r="G310" s="2">
        <v>80.400000000000006</v>
      </c>
      <c r="H310" s="127"/>
      <c r="I310" s="338">
        <f t="shared" si="11"/>
        <v>0</v>
      </c>
    </row>
    <row r="311" spans="1:9" s="37" customFormat="1" ht="28.5" customHeight="1">
      <c r="A311" s="341">
        <v>39930</v>
      </c>
      <c r="B311" s="178" t="s">
        <v>274</v>
      </c>
      <c r="C311" s="198"/>
      <c r="D311" s="198"/>
      <c r="E311" s="198"/>
      <c r="F311" s="198"/>
      <c r="G311" s="2">
        <v>80.400000000000006</v>
      </c>
      <c r="H311" s="127"/>
      <c r="I311" s="338">
        <f t="shared" si="11"/>
        <v>0</v>
      </c>
    </row>
    <row r="312" spans="1:9" s="37" customFormat="1" ht="27.75" customHeight="1">
      <c r="A312" s="341" t="s">
        <v>275</v>
      </c>
      <c r="B312" s="173" t="s">
        <v>561</v>
      </c>
      <c r="C312" s="173"/>
      <c r="D312" s="173"/>
      <c r="E312" s="173"/>
      <c r="F312" s="173"/>
      <c r="G312" s="2">
        <v>36</v>
      </c>
      <c r="H312" s="127"/>
      <c r="I312" s="338">
        <f t="shared" si="11"/>
        <v>0</v>
      </c>
    </row>
    <row r="313" spans="1:9" s="37" customFormat="1" ht="18.75" customHeight="1">
      <c r="A313" s="341">
        <v>33574</v>
      </c>
      <c r="B313" s="173" t="s">
        <v>276</v>
      </c>
      <c r="C313" s="173"/>
      <c r="D313" s="173"/>
      <c r="E313" s="173"/>
      <c r="F313" s="173"/>
      <c r="G313" s="2">
        <v>36</v>
      </c>
      <c r="H313" s="127"/>
      <c r="I313" s="338">
        <f t="shared" si="11"/>
        <v>0</v>
      </c>
    </row>
    <row r="314" spans="1:9" s="37" customFormat="1" ht="43.5" customHeight="1">
      <c r="A314" s="341" t="s">
        <v>277</v>
      </c>
      <c r="B314" s="178" t="s">
        <v>278</v>
      </c>
      <c r="C314" s="178"/>
      <c r="D314" s="178"/>
      <c r="E314" s="178"/>
      <c r="F314" s="178"/>
      <c r="G314" s="2">
        <v>44.4</v>
      </c>
      <c r="H314" s="127"/>
      <c r="I314" s="338">
        <f t="shared" si="11"/>
        <v>0</v>
      </c>
    </row>
    <row r="315" spans="1:9" s="37" customFormat="1" ht="29.25" customHeight="1">
      <c r="A315" s="354">
        <v>33578</v>
      </c>
      <c r="B315" s="178" t="s">
        <v>279</v>
      </c>
      <c r="C315" s="178"/>
      <c r="D315" s="178"/>
      <c r="E315" s="178"/>
      <c r="F315" s="178"/>
      <c r="G315" s="2">
        <v>44.4</v>
      </c>
      <c r="H315" s="127"/>
      <c r="I315" s="338">
        <f t="shared" si="11"/>
        <v>0</v>
      </c>
    </row>
    <row r="316" spans="1:9" s="37" customFormat="1" ht="28.5" customHeight="1">
      <c r="A316" s="354">
        <v>33577</v>
      </c>
      <c r="B316" s="178" t="s">
        <v>493</v>
      </c>
      <c r="C316" s="178"/>
      <c r="D316" s="178"/>
      <c r="E316" s="178"/>
      <c r="F316" s="178"/>
      <c r="G316" s="2">
        <v>44.4</v>
      </c>
      <c r="H316" s="127"/>
      <c r="I316" s="338">
        <f t="shared" si="11"/>
        <v>0</v>
      </c>
    </row>
    <row r="317" spans="1:9" s="37" customFormat="1" ht="42" customHeight="1">
      <c r="A317" s="341" t="s">
        <v>280</v>
      </c>
      <c r="B317" s="178" t="s">
        <v>281</v>
      </c>
      <c r="C317" s="178"/>
      <c r="D317" s="178"/>
      <c r="E317" s="178"/>
      <c r="F317" s="178"/>
      <c r="G317" s="2">
        <v>44.4</v>
      </c>
      <c r="H317" s="127"/>
      <c r="I317" s="338">
        <f t="shared" si="11"/>
        <v>0</v>
      </c>
    </row>
    <row r="318" spans="1:9" s="37" customFormat="1" ht="57" customHeight="1">
      <c r="A318" s="341" t="s">
        <v>282</v>
      </c>
      <c r="B318" s="178" t="s">
        <v>283</v>
      </c>
      <c r="C318" s="178"/>
      <c r="D318" s="178"/>
      <c r="E318" s="178"/>
      <c r="F318" s="178"/>
      <c r="G318" s="2">
        <v>44.4</v>
      </c>
      <c r="H318" s="127"/>
      <c r="I318" s="338">
        <f t="shared" si="11"/>
        <v>0</v>
      </c>
    </row>
    <row r="319" spans="1:9" s="37" customFormat="1" ht="33" customHeight="1">
      <c r="A319" s="341">
        <v>33581</v>
      </c>
      <c r="B319" s="178" t="s">
        <v>494</v>
      </c>
      <c r="C319" s="177"/>
      <c r="D319" s="177"/>
      <c r="E319" s="177"/>
      <c r="F319" s="177"/>
      <c r="G319" s="2">
        <v>44.4</v>
      </c>
      <c r="H319" s="127"/>
      <c r="I319" s="338">
        <f t="shared" si="11"/>
        <v>0</v>
      </c>
    </row>
    <row r="320" spans="1:9" s="37" customFormat="1" ht="29.25" customHeight="1">
      <c r="A320" s="341">
        <v>39750</v>
      </c>
      <c r="B320" s="173" t="s">
        <v>284</v>
      </c>
      <c r="C320" s="173"/>
      <c r="D320" s="173"/>
      <c r="E320" s="173"/>
      <c r="F320" s="173"/>
      <c r="G320" s="2">
        <v>36</v>
      </c>
      <c r="H320" s="127"/>
      <c r="I320" s="338">
        <f t="shared" si="11"/>
        <v>0</v>
      </c>
    </row>
    <row r="321" spans="1:11" s="37" customFormat="1" ht="30.75" customHeight="1">
      <c r="A321" s="341">
        <v>39751</v>
      </c>
      <c r="B321" s="173" t="s">
        <v>285</v>
      </c>
      <c r="C321" s="173"/>
      <c r="D321" s="173"/>
      <c r="E321" s="173"/>
      <c r="F321" s="173"/>
      <c r="G321" s="2">
        <v>36</v>
      </c>
      <c r="H321" s="127"/>
      <c r="I321" s="338">
        <f t="shared" si="11"/>
        <v>0</v>
      </c>
      <c r="K321" s="42"/>
    </row>
    <row r="322" spans="1:11" s="37" customFormat="1" ht="30.75" customHeight="1">
      <c r="A322" s="341">
        <v>39744</v>
      </c>
      <c r="B322" s="178" t="s">
        <v>549</v>
      </c>
      <c r="C322" s="178"/>
      <c r="D322" s="178"/>
      <c r="E322" s="178"/>
      <c r="F322" s="178"/>
      <c r="G322" s="2">
        <v>44.4</v>
      </c>
      <c r="H322" s="127"/>
      <c r="I322" s="338">
        <f t="shared" si="11"/>
        <v>0</v>
      </c>
    </row>
    <row r="323" spans="1:11" s="37" customFormat="1" ht="27" customHeight="1">
      <c r="A323" s="341">
        <v>39745</v>
      </c>
      <c r="B323" s="200" t="s">
        <v>550</v>
      </c>
      <c r="C323" s="200"/>
      <c r="D323" s="200"/>
      <c r="E323" s="200"/>
      <c r="F323" s="200"/>
      <c r="G323" s="2">
        <v>44.4</v>
      </c>
      <c r="H323" s="127"/>
      <c r="I323" s="338">
        <f t="shared" si="11"/>
        <v>0</v>
      </c>
    </row>
    <row r="324" spans="1:11" s="37" customFormat="1" ht="29.25" customHeight="1">
      <c r="A324" s="341">
        <v>39746</v>
      </c>
      <c r="B324" s="200" t="s">
        <v>551</v>
      </c>
      <c r="C324" s="200"/>
      <c r="D324" s="200"/>
      <c r="E324" s="200"/>
      <c r="F324" s="200"/>
      <c r="G324" s="2">
        <v>44.4</v>
      </c>
      <c r="H324" s="127"/>
      <c r="I324" s="338">
        <f t="shared" si="11"/>
        <v>0</v>
      </c>
    </row>
    <row r="325" spans="1:11" s="37" customFormat="1" ht="29.25" customHeight="1">
      <c r="A325" s="341">
        <v>39747</v>
      </c>
      <c r="B325" s="200" t="s">
        <v>552</v>
      </c>
      <c r="C325" s="200"/>
      <c r="D325" s="200"/>
      <c r="E325" s="200"/>
      <c r="F325" s="200"/>
      <c r="G325" s="2">
        <v>44.4</v>
      </c>
      <c r="H325" s="127"/>
      <c r="I325" s="338">
        <f t="shared" si="11"/>
        <v>0</v>
      </c>
    </row>
    <row r="326" spans="1:11" s="37" customFormat="1" ht="32.25" customHeight="1">
      <c r="A326" s="370">
        <v>47286</v>
      </c>
      <c r="B326" s="183" t="s">
        <v>286</v>
      </c>
      <c r="C326" s="201"/>
      <c r="D326" s="201"/>
      <c r="E326" s="201"/>
      <c r="F326" s="201"/>
      <c r="G326" s="23">
        <v>120</v>
      </c>
      <c r="H326" s="127"/>
      <c r="I326" s="338">
        <f t="shared" si="11"/>
        <v>0</v>
      </c>
    </row>
    <row r="327" spans="1:11" s="37" customFormat="1" ht="48.75" customHeight="1">
      <c r="A327" s="370">
        <v>47284</v>
      </c>
      <c r="B327" s="185" t="s">
        <v>287</v>
      </c>
      <c r="C327" s="185"/>
      <c r="D327" s="185"/>
      <c r="E327" s="185"/>
      <c r="F327" s="185"/>
      <c r="G327" s="23">
        <v>120</v>
      </c>
      <c r="H327" s="127"/>
      <c r="I327" s="338">
        <f t="shared" si="11"/>
        <v>0</v>
      </c>
    </row>
    <row r="328" spans="1:11" s="37" customFormat="1" ht="43.5" customHeight="1">
      <c r="A328" s="370">
        <v>47285</v>
      </c>
      <c r="B328" s="185" t="s">
        <v>288</v>
      </c>
      <c r="C328" s="185"/>
      <c r="D328" s="185"/>
      <c r="E328" s="185"/>
      <c r="F328" s="185"/>
      <c r="G328" s="23">
        <v>120</v>
      </c>
      <c r="H328" s="127"/>
      <c r="I328" s="338">
        <f t="shared" si="11"/>
        <v>0</v>
      </c>
    </row>
    <row r="329" spans="1:11" s="37" customFormat="1" ht="51" customHeight="1">
      <c r="A329" s="370">
        <v>47283</v>
      </c>
      <c r="B329" s="185" t="s">
        <v>289</v>
      </c>
      <c r="C329" s="185"/>
      <c r="D329" s="185"/>
      <c r="E329" s="185"/>
      <c r="F329" s="185"/>
      <c r="G329" s="23">
        <v>120</v>
      </c>
      <c r="H329" s="127"/>
      <c r="I329" s="338">
        <f t="shared" si="11"/>
        <v>0</v>
      </c>
    </row>
    <row r="330" spans="1:11" s="37" customFormat="1" ht="15">
      <c r="A330" s="341">
        <v>55305</v>
      </c>
      <c r="B330" s="173" t="s">
        <v>290</v>
      </c>
      <c r="C330" s="177"/>
      <c r="D330" s="177"/>
      <c r="E330" s="177"/>
      <c r="F330" s="177"/>
      <c r="G330" s="2">
        <v>57.6</v>
      </c>
      <c r="H330" s="127"/>
      <c r="I330" s="338">
        <f t="shared" si="11"/>
        <v>0</v>
      </c>
    </row>
    <row r="331" spans="1:11" s="37" customFormat="1" ht="42.75" customHeight="1">
      <c r="A331" s="341">
        <v>45772</v>
      </c>
      <c r="B331" s="173" t="s">
        <v>291</v>
      </c>
      <c r="C331" s="177"/>
      <c r="D331" s="177"/>
      <c r="E331" s="177"/>
      <c r="F331" s="177"/>
      <c r="G331" s="2">
        <v>57.6</v>
      </c>
      <c r="H331" s="127"/>
      <c r="I331" s="338">
        <f t="shared" si="11"/>
        <v>0</v>
      </c>
    </row>
    <row r="332" spans="1:11" s="37" customFormat="1" ht="15">
      <c r="A332" s="341">
        <v>46091</v>
      </c>
      <c r="B332" s="173" t="s">
        <v>292</v>
      </c>
      <c r="C332" s="198"/>
      <c r="D332" s="198"/>
      <c r="E332" s="198"/>
      <c r="F332" s="198"/>
      <c r="G332" s="2">
        <v>1.2</v>
      </c>
      <c r="H332" s="127"/>
      <c r="I332" s="338">
        <f t="shared" si="11"/>
        <v>0</v>
      </c>
    </row>
    <row r="333" spans="1:11" s="37" customFormat="1" ht="27.75" customHeight="1">
      <c r="A333" s="341">
        <v>34833</v>
      </c>
      <c r="B333" s="173" t="s">
        <v>293</v>
      </c>
      <c r="C333" s="198"/>
      <c r="D333" s="198"/>
      <c r="E333" s="198"/>
      <c r="F333" s="198"/>
      <c r="G333" s="2">
        <v>62.4</v>
      </c>
      <c r="H333" s="127"/>
      <c r="I333" s="338">
        <f t="shared" si="11"/>
        <v>0</v>
      </c>
    </row>
    <row r="334" spans="1:11" s="37" customFormat="1" ht="30.75" customHeight="1">
      <c r="A334" s="341">
        <v>34830</v>
      </c>
      <c r="B334" s="173" t="s">
        <v>294</v>
      </c>
      <c r="C334" s="198"/>
      <c r="D334" s="198"/>
      <c r="E334" s="198"/>
      <c r="F334" s="198"/>
      <c r="G334" s="2">
        <v>62.4</v>
      </c>
      <c r="H334" s="127"/>
      <c r="I334" s="338">
        <f t="shared" si="11"/>
        <v>0</v>
      </c>
    </row>
    <row r="335" spans="1:11" s="37" customFormat="1" ht="26.25" customHeight="1">
      <c r="A335" s="341">
        <v>34832</v>
      </c>
      <c r="B335" s="173" t="s">
        <v>295</v>
      </c>
      <c r="C335" s="198"/>
      <c r="D335" s="198"/>
      <c r="E335" s="198"/>
      <c r="F335" s="198"/>
      <c r="G335" s="2">
        <v>62.4</v>
      </c>
      <c r="H335" s="127"/>
      <c r="I335" s="338">
        <f t="shared" si="11"/>
        <v>0</v>
      </c>
      <c r="J335" s="43"/>
    </row>
    <row r="336" spans="1:11" s="37" customFormat="1" ht="29.25" customHeight="1">
      <c r="A336" s="341">
        <v>34998</v>
      </c>
      <c r="B336" s="173" t="s">
        <v>296</v>
      </c>
      <c r="C336" s="198"/>
      <c r="D336" s="198"/>
      <c r="E336" s="198"/>
      <c r="F336" s="198"/>
      <c r="G336" s="2">
        <v>62.4</v>
      </c>
      <c r="H336" s="127"/>
      <c r="I336" s="338">
        <f t="shared" si="11"/>
        <v>0</v>
      </c>
    </row>
    <row r="337" spans="1:9" s="37" customFormat="1" ht="31.5" customHeight="1">
      <c r="A337" s="341" t="s">
        <v>297</v>
      </c>
      <c r="B337" s="173" t="s">
        <v>583</v>
      </c>
      <c r="C337" s="173"/>
      <c r="D337" s="173"/>
      <c r="E337" s="173"/>
      <c r="F337" s="173"/>
      <c r="G337" s="2">
        <v>18</v>
      </c>
      <c r="H337" s="127"/>
      <c r="I337" s="338">
        <f t="shared" si="11"/>
        <v>0</v>
      </c>
    </row>
    <row r="338" spans="1:9" s="37" customFormat="1" ht="44.25" customHeight="1">
      <c r="A338" s="341" t="s">
        <v>298</v>
      </c>
      <c r="B338" s="173" t="s">
        <v>299</v>
      </c>
      <c r="C338" s="173"/>
      <c r="D338" s="173"/>
      <c r="E338" s="173"/>
      <c r="F338" s="173"/>
      <c r="G338" s="2">
        <v>18</v>
      </c>
      <c r="H338" s="127"/>
      <c r="I338" s="338">
        <f t="shared" si="11"/>
        <v>0</v>
      </c>
    </row>
    <row r="339" spans="1:9" s="37" customFormat="1" ht="40.5" customHeight="1">
      <c r="A339" s="341" t="s">
        <v>300</v>
      </c>
      <c r="B339" s="173" t="s">
        <v>495</v>
      </c>
      <c r="C339" s="173"/>
      <c r="D339" s="173"/>
      <c r="E339" s="173"/>
      <c r="F339" s="173"/>
      <c r="G339" s="2">
        <v>18</v>
      </c>
      <c r="H339" s="127"/>
      <c r="I339" s="338">
        <f t="shared" si="11"/>
        <v>0</v>
      </c>
    </row>
    <row r="340" spans="1:9" s="37" customFormat="1" ht="33" customHeight="1">
      <c r="A340" s="341">
        <v>7079</v>
      </c>
      <c r="B340" s="200" t="s">
        <v>301</v>
      </c>
      <c r="C340" s="200"/>
      <c r="D340" s="200"/>
      <c r="E340" s="200"/>
      <c r="F340" s="200"/>
      <c r="G340" s="2">
        <v>12</v>
      </c>
      <c r="H340" s="127"/>
      <c r="I340" s="338">
        <f t="shared" si="11"/>
        <v>0</v>
      </c>
    </row>
    <row r="341" spans="1:9" s="37" customFormat="1" ht="32.25" customHeight="1">
      <c r="A341" s="341">
        <v>33579</v>
      </c>
      <c r="B341" s="200" t="s">
        <v>302</v>
      </c>
      <c r="C341" s="200"/>
      <c r="D341" s="200"/>
      <c r="E341" s="200"/>
      <c r="F341" s="200"/>
      <c r="G341" s="2">
        <v>12</v>
      </c>
      <c r="H341" s="127"/>
      <c r="I341" s="338">
        <f t="shared" si="11"/>
        <v>0</v>
      </c>
    </row>
    <row r="342" spans="1:9" s="37" customFormat="1" ht="45.75" customHeight="1">
      <c r="A342" s="341">
        <v>65122</v>
      </c>
      <c r="B342" s="200" t="s">
        <v>562</v>
      </c>
      <c r="C342" s="201"/>
      <c r="D342" s="201"/>
      <c r="E342" s="201"/>
      <c r="F342" s="201"/>
      <c r="G342" s="2">
        <v>12</v>
      </c>
      <c r="H342" s="127"/>
      <c r="I342" s="338">
        <f t="shared" si="11"/>
        <v>0</v>
      </c>
    </row>
    <row r="343" spans="1:9" s="37" customFormat="1" ht="44.25" customHeight="1">
      <c r="A343" s="341">
        <v>4190</v>
      </c>
      <c r="B343" s="178" t="s">
        <v>496</v>
      </c>
      <c r="C343" s="178"/>
      <c r="D343" s="178"/>
      <c r="E343" s="178"/>
      <c r="F343" s="178"/>
      <c r="G343" s="2">
        <v>12</v>
      </c>
      <c r="H343" s="127"/>
      <c r="I343" s="338">
        <f t="shared" si="11"/>
        <v>0</v>
      </c>
    </row>
    <row r="344" spans="1:9" s="37" customFormat="1" ht="33" customHeight="1">
      <c r="A344" s="341">
        <v>33585</v>
      </c>
      <c r="B344" s="178" t="s">
        <v>303</v>
      </c>
      <c r="C344" s="177"/>
      <c r="D344" s="177"/>
      <c r="E344" s="177"/>
      <c r="F344" s="177"/>
      <c r="G344" s="2">
        <v>12</v>
      </c>
      <c r="H344" s="127"/>
      <c r="I344" s="338">
        <f t="shared" si="11"/>
        <v>0</v>
      </c>
    </row>
    <row r="345" spans="1:9" s="37" customFormat="1" ht="45" customHeight="1">
      <c r="A345" s="351">
        <v>4197</v>
      </c>
      <c r="B345" s="200" t="s">
        <v>304</v>
      </c>
      <c r="C345" s="200"/>
      <c r="D345" s="200"/>
      <c r="E345" s="200"/>
      <c r="F345" s="200"/>
      <c r="G345" s="2">
        <v>12</v>
      </c>
      <c r="H345" s="14"/>
      <c r="I345" s="338">
        <f t="shared" si="11"/>
        <v>0</v>
      </c>
    </row>
    <row r="346" spans="1:9" s="37" customFormat="1" ht="15">
      <c r="A346" s="351">
        <v>33586</v>
      </c>
      <c r="B346" s="200" t="s">
        <v>305</v>
      </c>
      <c r="C346" s="201"/>
      <c r="D346" s="201"/>
      <c r="E346" s="201"/>
      <c r="F346" s="201"/>
      <c r="G346" s="2">
        <v>12</v>
      </c>
      <c r="H346" s="14"/>
      <c r="I346" s="338">
        <f t="shared" si="11"/>
        <v>0</v>
      </c>
    </row>
    <row r="347" spans="1:9" s="37" customFormat="1" ht="59.25" customHeight="1">
      <c r="A347" s="351">
        <v>4204</v>
      </c>
      <c r="B347" s="200" t="s">
        <v>306</v>
      </c>
      <c r="C347" s="201"/>
      <c r="D347" s="201"/>
      <c r="E347" s="201"/>
      <c r="F347" s="201"/>
      <c r="G347" s="2">
        <v>12</v>
      </c>
      <c r="H347" s="14"/>
      <c r="I347" s="338">
        <f t="shared" si="11"/>
        <v>0</v>
      </c>
    </row>
    <row r="348" spans="1:9" s="37" customFormat="1" ht="30" customHeight="1">
      <c r="A348" s="351">
        <v>33587</v>
      </c>
      <c r="B348" s="200" t="s">
        <v>307</v>
      </c>
      <c r="C348" s="201"/>
      <c r="D348" s="201"/>
      <c r="E348" s="201"/>
      <c r="F348" s="201"/>
      <c r="G348" s="2">
        <v>12</v>
      </c>
      <c r="H348" s="14"/>
      <c r="I348" s="338">
        <f t="shared" si="11"/>
        <v>0</v>
      </c>
    </row>
    <row r="349" spans="1:9" s="37" customFormat="1" ht="30" customHeight="1">
      <c r="A349" s="341">
        <v>4211</v>
      </c>
      <c r="B349" s="178" t="s">
        <v>563</v>
      </c>
      <c r="C349" s="178"/>
      <c r="D349" s="178"/>
      <c r="E349" s="178"/>
      <c r="F349" s="178"/>
      <c r="G349" s="2">
        <v>12</v>
      </c>
      <c r="H349" s="127"/>
      <c r="I349" s="338">
        <f t="shared" si="11"/>
        <v>0</v>
      </c>
    </row>
    <row r="350" spans="1:9" s="37" customFormat="1" ht="15">
      <c r="A350" s="351">
        <v>5977</v>
      </c>
      <c r="B350" s="178" t="s">
        <v>308</v>
      </c>
      <c r="C350" s="198"/>
      <c r="D350" s="198"/>
      <c r="E350" s="198"/>
      <c r="F350" s="198"/>
      <c r="G350" s="13">
        <v>18</v>
      </c>
      <c r="H350" s="14"/>
      <c r="I350" s="338">
        <f t="shared" si="11"/>
        <v>0</v>
      </c>
    </row>
    <row r="351" spans="1:9" s="37" customFormat="1" ht="15">
      <c r="A351" s="351">
        <v>33515</v>
      </c>
      <c r="B351" s="178" t="s">
        <v>309</v>
      </c>
      <c r="C351" s="198"/>
      <c r="D351" s="198"/>
      <c r="E351" s="198"/>
      <c r="F351" s="198"/>
      <c r="G351" s="13">
        <v>18</v>
      </c>
      <c r="H351" s="14"/>
      <c r="I351" s="338">
        <f t="shared" si="11"/>
        <v>0</v>
      </c>
    </row>
    <row r="352" spans="1:9" s="37" customFormat="1" ht="27.75" customHeight="1">
      <c r="A352" s="370">
        <v>6635</v>
      </c>
      <c r="B352" s="173" t="s">
        <v>497</v>
      </c>
      <c r="C352" s="173"/>
      <c r="D352" s="173"/>
      <c r="E352" s="173"/>
      <c r="F352" s="173"/>
      <c r="G352" s="2">
        <v>1.2</v>
      </c>
      <c r="H352" s="127"/>
      <c r="I352" s="338">
        <f t="shared" si="11"/>
        <v>0</v>
      </c>
    </row>
    <row r="353" spans="1:9" s="37" customFormat="1" ht="15">
      <c r="A353" s="371"/>
      <c r="B353" s="207" t="s">
        <v>310</v>
      </c>
      <c r="C353" s="208"/>
      <c r="D353" s="208"/>
      <c r="E353" s="208"/>
      <c r="F353" s="208"/>
      <c r="G353" s="62"/>
      <c r="H353" s="122"/>
      <c r="I353" s="344"/>
    </row>
    <row r="354" spans="1:9" s="37" customFormat="1" ht="15">
      <c r="A354" s="341">
        <v>33521</v>
      </c>
      <c r="B354" s="173" t="s">
        <v>311</v>
      </c>
      <c r="C354" s="173"/>
      <c r="D354" s="173"/>
      <c r="E354" s="173"/>
      <c r="F354" s="173"/>
      <c r="G354" s="2">
        <v>6.3</v>
      </c>
      <c r="H354" s="127"/>
      <c r="I354" s="338">
        <f>SUM(G354*H354)</f>
        <v>0</v>
      </c>
    </row>
    <row r="355" spans="1:9" s="37" customFormat="1" ht="28.5" customHeight="1">
      <c r="A355" s="341">
        <v>41100</v>
      </c>
      <c r="B355" s="173" t="s">
        <v>498</v>
      </c>
      <c r="C355" s="173"/>
      <c r="D355" s="173"/>
      <c r="E355" s="173"/>
      <c r="F355" s="173"/>
      <c r="G355" s="2">
        <v>6.3</v>
      </c>
      <c r="H355" s="127"/>
      <c r="I355" s="338">
        <f>SUM(G355*H355)</f>
        <v>0</v>
      </c>
    </row>
    <row r="356" spans="1:9" s="37" customFormat="1" ht="15">
      <c r="A356" s="341">
        <v>70032</v>
      </c>
      <c r="B356" s="173" t="s">
        <v>312</v>
      </c>
      <c r="C356" s="173"/>
      <c r="D356" s="173"/>
      <c r="E356" s="173"/>
      <c r="F356" s="173"/>
      <c r="G356" s="2">
        <v>6.3</v>
      </c>
      <c r="H356" s="127"/>
      <c r="I356" s="338">
        <f>SUM(G356*H356)</f>
        <v>0</v>
      </c>
    </row>
    <row r="357" spans="1:9" s="37" customFormat="1" ht="15">
      <c r="A357" s="341">
        <v>75978</v>
      </c>
      <c r="B357" s="173" t="s">
        <v>593</v>
      </c>
      <c r="C357" s="177"/>
      <c r="D357" s="177"/>
      <c r="E357" s="177"/>
      <c r="F357" s="177"/>
      <c r="G357" s="2">
        <v>6.3</v>
      </c>
      <c r="H357" s="127"/>
      <c r="I357" s="338">
        <f>SUM(G357*H357)</f>
        <v>0</v>
      </c>
    </row>
    <row r="358" spans="1:9" s="37" customFormat="1" ht="15">
      <c r="A358" s="341">
        <v>75981</v>
      </c>
      <c r="B358" s="173" t="s">
        <v>594</v>
      </c>
      <c r="C358" s="177"/>
      <c r="D358" s="177"/>
      <c r="E358" s="177"/>
      <c r="F358" s="177"/>
      <c r="G358" s="2">
        <v>6.3</v>
      </c>
      <c r="H358" s="127"/>
      <c r="I358" s="338">
        <f>SUM(G358*H358)</f>
        <v>0</v>
      </c>
    </row>
    <row r="359" spans="1:9" s="37" customFormat="1" ht="15">
      <c r="A359" s="341">
        <v>33737</v>
      </c>
      <c r="B359" s="173" t="s">
        <v>313</v>
      </c>
      <c r="C359" s="173"/>
      <c r="D359" s="173"/>
      <c r="E359" s="173"/>
      <c r="F359" s="173"/>
      <c r="G359" s="2">
        <v>6.3</v>
      </c>
      <c r="H359" s="127"/>
      <c r="I359" s="338">
        <f t="shared" ref="I359:I365" si="12">SUM(G359*H359)</f>
        <v>0</v>
      </c>
    </row>
    <row r="360" spans="1:9" s="37" customFormat="1" ht="15">
      <c r="A360" s="341">
        <v>70161</v>
      </c>
      <c r="B360" s="173" t="s">
        <v>314</v>
      </c>
      <c r="C360" s="173"/>
      <c r="D360" s="173"/>
      <c r="E360" s="173"/>
      <c r="F360" s="173"/>
      <c r="G360" s="2">
        <v>6.3</v>
      </c>
      <c r="H360" s="127"/>
      <c r="I360" s="338">
        <f t="shared" si="12"/>
        <v>0</v>
      </c>
    </row>
    <row r="361" spans="1:9" s="37" customFormat="1" ht="15">
      <c r="A361" s="341">
        <v>47538</v>
      </c>
      <c r="B361" s="173" t="s">
        <v>315</v>
      </c>
      <c r="C361" s="173"/>
      <c r="D361" s="173"/>
      <c r="E361" s="173"/>
      <c r="F361" s="173"/>
      <c r="G361" s="2">
        <v>6.3</v>
      </c>
      <c r="H361" s="127"/>
      <c r="I361" s="338">
        <f t="shared" si="12"/>
        <v>0</v>
      </c>
    </row>
    <row r="362" spans="1:9" s="37" customFormat="1" ht="15">
      <c r="A362" s="341">
        <v>47692</v>
      </c>
      <c r="B362" s="173" t="s">
        <v>316</v>
      </c>
      <c r="C362" s="177"/>
      <c r="D362" s="177"/>
      <c r="E362" s="177"/>
      <c r="F362" s="177"/>
      <c r="G362" s="2">
        <v>6.3</v>
      </c>
      <c r="H362" s="127"/>
      <c r="I362" s="338">
        <f t="shared" si="12"/>
        <v>0</v>
      </c>
    </row>
    <row r="363" spans="1:9" s="37" customFormat="1" ht="15">
      <c r="A363" s="341">
        <v>102840</v>
      </c>
      <c r="B363" s="173" t="s">
        <v>592</v>
      </c>
      <c r="C363" s="177"/>
      <c r="D363" s="177"/>
      <c r="E363" s="177"/>
      <c r="F363" s="177"/>
      <c r="G363" s="2">
        <v>1.2</v>
      </c>
      <c r="H363" s="127"/>
      <c r="I363" s="338">
        <f t="shared" si="12"/>
        <v>0</v>
      </c>
    </row>
    <row r="364" spans="1:9" s="37" customFormat="1" ht="15">
      <c r="A364" s="341">
        <v>37058</v>
      </c>
      <c r="B364" s="206" t="s">
        <v>317</v>
      </c>
      <c r="C364" s="204"/>
      <c r="D364" s="204"/>
      <c r="E364" s="204"/>
      <c r="F364" s="204"/>
      <c r="G364" s="2">
        <v>1.2</v>
      </c>
      <c r="H364" s="127"/>
      <c r="I364" s="338">
        <f t="shared" si="12"/>
        <v>0</v>
      </c>
    </row>
    <row r="365" spans="1:9" s="37" customFormat="1" ht="26.25" customHeight="1">
      <c r="A365" s="341">
        <v>55032</v>
      </c>
      <c r="B365" s="173" t="s">
        <v>564</v>
      </c>
      <c r="C365" s="204"/>
      <c r="D365" s="204"/>
      <c r="E365" s="204"/>
      <c r="F365" s="204"/>
      <c r="G365" s="2">
        <v>1.2</v>
      </c>
      <c r="H365" s="127"/>
      <c r="I365" s="338">
        <f t="shared" si="12"/>
        <v>0</v>
      </c>
    </row>
    <row r="366" spans="1:9" s="37" customFormat="1" ht="15">
      <c r="A366" s="353"/>
      <c r="B366" s="184" t="s">
        <v>318</v>
      </c>
      <c r="C366" s="205"/>
      <c r="D366" s="205"/>
      <c r="E366" s="205"/>
      <c r="F366" s="205"/>
      <c r="G366" s="130"/>
      <c r="H366" s="122"/>
      <c r="I366" s="344"/>
    </row>
    <row r="367" spans="1:9" s="37" customFormat="1" ht="31.5" customHeight="1">
      <c r="A367" s="341">
        <v>133</v>
      </c>
      <c r="B367" s="173" t="s">
        <v>499</v>
      </c>
      <c r="C367" s="173"/>
      <c r="D367" s="173"/>
      <c r="E367" s="173"/>
      <c r="F367" s="173"/>
      <c r="G367" s="2">
        <v>2.4</v>
      </c>
      <c r="H367" s="127"/>
      <c r="I367" s="338">
        <f>SUM(G367*H367)</f>
        <v>0</v>
      </c>
    </row>
    <row r="368" spans="1:9" s="37" customFormat="1" ht="15">
      <c r="A368" s="341">
        <v>39451</v>
      </c>
      <c r="B368" s="173" t="s">
        <v>319</v>
      </c>
      <c r="C368" s="173"/>
      <c r="D368" s="173"/>
      <c r="E368" s="173"/>
      <c r="F368" s="173"/>
      <c r="G368" s="2">
        <v>2.4</v>
      </c>
      <c r="H368" s="127"/>
      <c r="I368" s="338">
        <f t="shared" ref="I368:I373" si="13">SUM(G368*H368)</f>
        <v>0</v>
      </c>
    </row>
    <row r="369" spans="1:9" s="37" customFormat="1" ht="15">
      <c r="A369" s="341">
        <v>33188</v>
      </c>
      <c r="B369" s="173" t="s">
        <v>320</v>
      </c>
      <c r="C369" s="173"/>
      <c r="D369" s="173"/>
      <c r="E369" s="173"/>
      <c r="F369" s="173"/>
      <c r="G369" s="2">
        <v>2.4</v>
      </c>
      <c r="H369" s="127"/>
      <c r="I369" s="338">
        <f t="shared" si="13"/>
        <v>0</v>
      </c>
    </row>
    <row r="370" spans="1:9" s="37" customFormat="1" ht="15" customHeight="1">
      <c r="A370" s="341">
        <v>33385</v>
      </c>
      <c r="B370" s="173" t="s">
        <v>321</v>
      </c>
      <c r="C370" s="173"/>
      <c r="D370" s="173"/>
      <c r="E370" s="173"/>
      <c r="F370" s="173"/>
      <c r="G370" s="2">
        <v>2.4</v>
      </c>
      <c r="H370" s="127"/>
      <c r="I370" s="338">
        <f t="shared" si="13"/>
        <v>0</v>
      </c>
    </row>
    <row r="371" spans="1:9" s="37" customFormat="1" ht="30" customHeight="1">
      <c r="A371" s="341">
        <v>33784</v>
      </c>
      <c r="B371" s="203" t="s">
        <v>322</v>
      </c>
      <c r="C371" s="203"/>
      <c r="D371" s="203"/>
      <c r="E371" s="203"/>
      <c r="F371" s="203"/>
      <c r="G371" s="2">
        <v>2.4</v>
      </c>
      <c r="H371" s="127"/>
      <c r="I371" s="338">
        <f t="shared" si="13"/>
        <v>0</v>
      </c>
    </row>
    <row r="372" spans="1:9" s="37" customFormat="1" ht="15">
      <c r="A372" s="341">
        <v>5865</v>
      </c>
      <c r="B372" s="173" t="s">
        <v>323</v>
      </c>
      <c r="C372" s="173"/>
      <c r="D372" s="173"/>
      <c r="E372" s="173"/>
      <c r="F372" s="173"/>
      <c r="G372" s="2">
        <v>2.4</v>
      </c>
      <c r="H372" s="127"/>
      <c r="I372" s="338">
        <f t="shared" si="13"/>
        <v>0</v>
      </c>
    </row>
    <row r="373" spans="1:9" s="37" customFormat="1" ht="15.75" customHeight="1">
      <c r="A373" s="341">
        <v>39493</v>
      </c>
      <c r="B373" s="173" t="s">
        <v>324</v>
      </c>
      <c r="C373" s="173"/>
      <c r="D373" s="173"/>
      <c r="E373" s="173"/>
      <c r="F373" s="173"/>
      <c r="G373" s="2">
        <v>2.4</v>
      </c>
      <c r="H373" s="127"/>
      <c r="I373" s="338">
        <f t="shared" si="13"/>
        <v>0</v>
      </c>
    </row>
    <row r="374" spans="1:9" s="37" customFormat="1" ht="15">
      <c r="A374" s="353"/>
      <c r="B374" s="184" t="s">
        <v>325</v>
      </c>
      <c r="C374" s="189"/>
      <c r="D374" s="189"/>
      <c r="E374" s="189"/>
      <c r="F374" s="189"/>
      <c r="G374" s="122"/>
      <c r="H374" s="122"/>
      <c r="I374" s="344"/>
    </row>
    <row r="375" spans="1:9" s="37" customFormat="1" ht="41.25" customHeight="1">
      <c r="A375" s="341">
        <v>301</v>
      </c>
      <c r="B375" s="173" t="s">
        <v>326</v>
      </c>
      <c r="C375" s="173"/>
      <c r="D375" s="173"/>
      <c r="E375" s="173"/>
      <c r="F375" s="173"/>
      <c r="G375" s="2">
        <v>2.4</v>
      </c>
      <c r="H375" s="127"/>
      <c r="I375" s="338">
        <f>SUM(G375*H375)</f>
        <v>0</v>
      </c>
    </row>
    <row r="376" spans="1:9" s="37" customFormat="1" ht="15">
      <c r="A376" s="341">
        <v>39348</v>
      </c>
      <c r="B376" s="173" t="s">
        <v>327</v>
      </c>
      <c r="C376" s="173"/>
      <c r="D376" s="173"/>
      <c r="E376" s="173"/>
      <c r="F376" s="173"/>
      <c r="G376" s="2">
        <v>2.4</v>
      </c>
      <c r="H376" s="127"/>
      <c r="I376" s="338">
        <f t="shared" ref="I376:I387" si="14">SUM(G376*H376)</f>
        <v>0</v>
      </c>
    </row>
    <row r="377" spans="1:9" s="37" customFormat="1" ht="15">
      <c r="A377" s="341">
        <v>4672</v>
      </c>
      <c r="B377" s="173" t="s">
        <v>328</v>
      </c>
      <c r="C377" s="173"/>
      <c r="D377" s="173"/>
      <c r="E377" s="173"/>
      <c r="F377" s="173"/>
      <c r="G377" s="2">
        <v>2.4</v>
      </c>
      <c r="H377" s="127"/>
      <c r="I377" s="338">
        <f t="shared" si="14"/>
        <v>0</v>
      </c>
    </row>
    <row r="378" spans="1:9" s="37" customFormat="1" ht="15">
      <c r="A378" s="341">
        <v>1788</v>
      </c>
      <c r="B378" s="173" t="s">
        <v>329</v>
      </c>
      <c r="C378" s="173"/>
      <c r="D378" s="173"/>
      <c r="E378" s="173"/>
      <c r="F378" s="173"/>
      <c r="G378" s="2">
        <v>2.4</v>
      </c>
      <c r="H378" s="127"/>
      <c r="I378" s="338">
        <f t="shared" si="14"/>
        <v>0</v>
      </c>
    </row>
    <row r="379" spans="1:9" s="37" customFormat="1" ht="15">
      <c r="A379" s="341">
        <v>33202</v>
      </c>
      <c r="B379" s="173" t="s">
        <v>330</v>
      </c>
      <c r="C379" s="173"/>
      <c r="D379" s="173"/>
      <c r="E379" s="173"/>
      <c r="F379" s="173"/>
      <c r="G379" s="2">
        <v>2.4</v>
      </c>
      <c r="H379" s="127"/>
      <c r="I379" s="338">
        <f t="shared" si="14"/>
        <v>0</v>
      </c>
    </row>
    <row r="380" spans="1:9" s="37" customFormat="1" ht="42.75" customHeight="1">
      <c r="A380" s="341">
        <v>33706</v>
      </c>
      <c r="B380" s="173" t="s">
        <v>331</v>
      </c>
      <c r="C380" s="198"/>
      <c r="D380" s="198"/>
      <c r="E380" s="198"/>
      <c r="F380" s="198"/>
      <c r="G380" s="2">
        <v>2.4</v>
      </c>
      <c r="H380" s="127"/>
      <c r="I380" s="338">
        <f t="shared" si="14"/>
        <v>0</v>
      </c>
    </row>
    <row r="381" spans="1:9" s="37" customFormat="1" ht="15">
      <c r="A381" s="341">
        <v>33364</v>
      </c>
      <c r="B381" s="173" t="s">
        <v>332</v>
      </c>
      <c r="C381" s="173"/>
      <c r="D381" s="173"/>
      <c r="E381" s="173"/>
      <c r="F381" s="173"/>
      <c r="G381" s="2">
        <v>2.4</v>
      </c>
      <c r="H381" s="127"/>
      <c r="I381" s="338">
        <f t="shared" si="14"/>
        <v>0</v>
      </c>
    </row>
    <row r="382" spans="1:9" s="37" customFormat="1" ht="30" customHeight="1">
      <c r="A382" s="341">
        <v>5446</v>
      </c>
      <c r="B382" s="173" t="s">
        <v>500</v>
      </c>
      <c r="C382" s="173"/>
      <c r="D382" s="173"/>
      <c r="E382" s="173"/>
      <c r="F382" s="173"/>
      <c r="G382" s="2">
        <v>2.4</v>
      </c>
      <c r="H382" s="127"/>
      <c r="I382" s="338">
        <f t="shared" si="14"/>
        <v>0</v>
      </c>
    </row>
    <row r="383" spans="1:9" s="37" customFormat="1" ht="30" customHeight="1">
      <c r="A383" s="341">
        <v>39567</v>
      </c>
      <c r="B383" s="173" t="s">
        <v>333</v>
      </c>
      <c r="C383" s="198"/>
      <c r="D383" s="198"/>
      <c r="E383" s="198"/>
      <c r="F383" s="198"/>
      <c r="G383" s="2">
        <v>2.4</v>
      </c>
      <c r="H383" s="127"/>
      <c r="I383" s="338">
        <f t="shared" si="14"/>
        <v>0</v>
      </c>
    </row>
    <row r="384" spans="1:9" s="37" customFormat="1" ht="30.75" customHeight="1">
      <c r="A384" s="341">
        <v>2317</v>
      </c>
      <c r="B384" s="173" t="s">
        <v>334</v>
      </c>
      <c r="C384" s="173"/>
      <c r="D384" s="173"/>
      <c r="E384" s="173"/>
      <c r="F384" s="173"/>
      <c r="G384" s="2">
        <v>2.4</v>
      </c>
      <c r="H384" s="127"/>
      <c r="I384" s="338">
        <f t="shared" si="14"/>
        <v>0</v>
      </c>
    </row>
    <row r="385" spans="1:9" s="37" customFormat="1" ht="17.25" customHeight="1">
      <c r="A385" s="341">
        <v>8073</v>
      </c>
      <c r="B385" s="173" t="s">
        <v>335</v>
      </c>
      <c r="C385" s="173"/>
      <c r="D385" s="173"/>
      <c r="E385" s="173"/>
      <c r="F385" s="173"/>
      <c r="G385" s="2">
        <v>2.4</v>
      </c>
      <c r="H385" s="127"/>
      <c r="I385" s="338">
        <f t="shared" si="14"/>
        <v>0</v>
      </c>
    </row>
    <row r="386" spans="1:9" s="37" customFormat="1" ht="27.75" customHeight="1">
      <c r="A386" s="351">
        <v>5837</v>
      </c>
      <c r="B386" s="173" t="s">
        <v>336</v>
      </c>
      <c r="C386" s="198"/>
      <c r="D386" s="198"/>
      <c r="E386" s="198"/>
      <c r="F386" s="198"/>
      <c r="G386" s="2">
        <v>2.4</v>
      </c>
      <c r="H386" s="14"/>
      <c r="I386" s="338">
        <f t="shared" si="14"/>
        <v>0</v>
      </c>
    </row>
    <row r="387" spans="1:9" s="37" customFormat="1" ht="15">
      <c r="A387" s="341">
        <v>91</v>
      </c>
      <c r="B387" s="173" t="s">
        <v>337</v>
      </c>
      <c r="C387" s="173"/>
      <c r="D387" s="173"/>
      <c r="E387" s="173"/>
      <c r="F387" s="173"/>
      <c r="G387" s="2">
        <v>2.4</v>
      </c>
      <c r="H387" s="127"/>
      <c r="I387" s="338">
        <f t="shared" si="14"/>
        <v>0</v>
      </c>
    </row>
    <row r="388" spans="1:9" s="37" customFormat="1" ht="15">
      <c r="A388" s="353"/>
      <c r="B388" s="184" t="s">
        <v>338</v>
      </c>
      <c r="C388" s="202"/>
      <c r="D388" s="202"/>
      <c r="E388" s="202"/>
      <c r="F388" s="202"/>
      <c r="G388" s="17"/>
      <c r="H388" s="122"/>
      <c r="I388" s="344"/>
    </row>
    <row r="389" spans="1:9" s="37" customFormat="1" ht="15">
      <c r="A389" s="341">
        <v>47340</v>
      </c>
      <c r="B389" s="173" t="s">
        <v>339</v>
      </c>
      <c r="C389" s="177"/>
      <c r="D389" s="177"/>
      <c r="E389" s="177"/>
      <c r="F389" s="177"/>
      <c r="G389" s="2">
        <v>6</v>
      </c>
      <c r="H389" s="18"/>
      <c r="I389" s="372">
        <f>SUM(G389*H389)</f>
        <v>0</v>
      </c>
    </row>
    <row r="390" spans="1:9" s="37" customFormat="1" ht="29.25" customHeight="1">
      <c r="A390" s="341">
        <v>2919</v>
      </c>
      <c r="B390" s="173" t="s">
        <v>340</v>
      </c>
      <c r="C390" s="173"/>
      <c r="D390" s="173"/>
      <c r="E390" s="173"/>
      <c r="F390" s="173"/>
      <c r="G390" s="2">
        <v>6</v>
      </c>
      <c r="H390" s="127"/>
      <c r="I390" s="338">
        <f t="shared" ref="I390:I403" si="15">SUM(G390*H390)</f>
        <v>0</v>
      </c>
    </row>
    <row r="391" spans="1:9" s="37" customFormat="1" ht="29.25" customHeight="1">
      <c r="A391" s="341">
        <v>399</v>
      </c>
      <c r="B391" s="173" t="s">
        <v>341</v>
      </c>
      <c r="C391" s="173"/>
      <c r="D391" s="173"/>
      <c r="E391" s="173"/>
      <c r="F391" s="173"/>
      <c r="G391" s="2">
        <v>6</v>
      </c>
      <c r="H391" s="127"/>
      <c r="I391" s="338">
        <f t="shared" si="15"/>
        <v>0</v>
      </c>
    </row>
    <row r="392" spans="1:9" s="37" customFormat="1" ht="30" customHeight="1">
      <c r="A392" s="341">
        <v>47247</v>
      </c>
      <c r="B392" s="173" t="s">
        <v>342</v>
      </c>
      <c r="C392" s="198"/>
      <c r="D392" s="198"/>
      <c r="E392" s="198"/>
      <c r="F392" s="198"/>
      <c r="G392" s="2">
        <v>6</v>
      </c>
      <c r="H392" s="127"/>
      <c r="I392" s="338">
        <f t="shared" si="15"/>
        <v>0</v>
      </c>
    </row>
    <row r="393" spans="1:9" s="37" customFormat="1" ht="28.5" customHeight="1">
      <c r="A393" s="341">
        <v>5423</v>
      </c>
      <c r="B393" s="173" t="s">
        <v>343</v>
      </c>
      <c r="C393" s="173"/>
      <c r="D393" s="173"/>
      <c r="E393" s="173"/>
      <c r="F393" s="173"/>
      <c r="G393" s="2">
        <v>6</v>
      </c>
      <c r="H393" s="127"/>
      <c r="I393" s="338">
        <f t="shared" si="15"/>
        <v>0</v>
      </c>
    </row>
    <row r="394" spans="1:9" s="37" customFormat="1" ht="15">
      <c r="A394" s="341">
        <v>33990</v>
      </c>
      <c r="B394" s="185" t="s">
        <v>565</v>
      </c>
      <c r="C394" s="185"/>
      <c r="D394" s="185"/>
      <c r="E394" s="185"/>
      <c r="F394" s="185"/>
      <c r="G394" s="2">
        <v>6</v>
      </c>
      <c r="H394" s="127"/>
      <c r="I394" s="338">
        <f>SUM(G394*H394)</f>
        <v>0</v>
      </c>
    </row>
    <row r="395" spans="1:9" s="37" customFormat="1" ht="15">
      <c r="A395" s="341">
        <v>1802</v>
      </c>
      <c r="B395" s="173" t="s">
        <v>344</v>
      </c>
      <c r="C395" s="173"/>
      <c r="D395" s="173"/>
      <c r="E395" s="173"/>
      <c r="F395" s="173"/>
      <c r="G395" s="2">
        <v>6</v>
      </c>
      <c r="H395" s="127"/>
      <c r="I395" s="338">
        <f t="shared" si="15"/>
        <v>0</v>
      </c>
    </row>
    <row r="396" spans="1:9" s="37" customFormat="1" ht="15">
      <c r="A396" s="341">
        <v>33272</v>
      </c>
      <c r="B396" s="173" t="s">
        <v>345</v>
      </c>
      <c r="C396" s="173"/>
      <c r="D396" s="173"/>
      <c r="E396" s="173"/>
      <c r="F396" s="173"/>
      <c r="G396" s="2">
        <v>6</v>
      </c>
      <c r="H396" s="127"/>
      <c r="I396" s="338">
        <f t="shared" si="15"/>
        <v>0</v>
      </c>
    </row>
    <row r="397" spans="1:9" s="37" customFormat="1" ht="15">
      <c r="A397" s="341">
        <v>33731</v>
      </c>
      <c r="B397" s="173" t="s">
        <v>346</v>
      </c>
      <c r="C397" s="173"/>
      <c r="D397" s="173"/>
      <c r="E397" s="173"/>
      <c r="F397" s="173"/>
      <c r="G397" s="2">
        <v>6</v>
      </c>
      <c r="H397" s="127"/>
      <c r="I397" s="338">
        <f t="shared" si="15"/>
        <v>0</v>
      </c>
    </row>
    <row r="398" spans="1:9" s="37" customFormat="1" ht="15">
      <c r="A398" s="341">
        <v>47877</v>
      </c>
      <c r="B398" s="173" t="s">
        <v>347</v>
      </c>
      <c r="C398" s="173"/>
      <c r="D398" s="173"/>
      <c r="E398" s="173"/>
      <c r="F398" s="173"/>
      <c r="G398" s="2">
        <v>6</v>
      </c>
      <c r="H398" s="127"/>
      <c r="I398" s="338">
        <f t="shared" si="15"/>
        <v>0</v>
      </c>
    </row>
    <row r="399" spans="1:9" s="37" customFormat="1" ht="15">
      <c r="A399" s="341">
        <v>30793</v>
      </c>
      <c r="B399" s="191" t="s">
        <v>348</v>
      </c>
      <c r="C399" s="191"/>
      <c r="D399" s="191"/>
      <c r="E399" s="191"/>
      <c r="F399" s="191"/>
      <c r="G399" s="2">
        <v>6</v>
      </c>
      <c r="H399" s="127"/>
      <c r="I399" s="338">
        <f t="shared" si="15"/>
        <v>0</v>
      </c>
    </row>
    <row r="400" spans="1:9" s="37" customFormat="1" ht="44.25" customHeight="1">
      <c r="A400" s="341">
        <v>7496</v>
      </c>
      <c r="B400" s="173" t="s">
        <v>349</v>
      </c>
      <c r="C400" s="173"/>
      <c r="D400" s="173"/>
      <c r="E400" s="173"/>
      <c r="F400" s="173"/>
      <c r="G400" s="2">
        <v>9.6</v>
      </c>
      <c r="H400" s="127"/>
      <c r="I400" s="338">
        <f t="shared" si="15"/>
        <v>0</v>
      </c>
    </row>
    <row r="401" spans="1:9" s="37" customFormat="1" ht="30.75" customHeight="1">
      <c r="A401" s="341">
        <v>7489</v>
      </c>
      <c r="B401" s="173" t="s">
        <v>531</v>
      </c>
      <c r="C401" s="173"/>
      <c r="D401" s="173"/>
      <c r="E401" s="173"/>
      <c r="F401" s="173"/>
      <c r="G401" s="2">
        <v>9.6</v>
      </c>
      <c r="H401" s="127"/>
      <c r="I401" s="338">
        <f t="shared" si="15"/>
        <v>0</v>
      </c>
    </row>
    <row r="402" spans="1:9" s="37" customFormat="1" ht="15">
      <c r="A402" s="341">
        <v>47249</v>
      </c>
      <c r="B402" s="173" t="s">
        <v>350</v>
      </c>
      <c r="C402" s="198"/>
      <c r="D402" s="198"/>
      <c r="E402" s="198"/>
      <c r="F402" s="198"/>
      <c r="G402" s="2">
        <v>9.6</v>
      </c>
      <c r="H402" s="127"/>
      <c r="I402" s="338">
        <f t="shared" si="15"/>
        <v>0</v>
      </c>
    </row>
    <row r="403" spans="1:9" s="37" customFormat="1" ht="31.5" customHeight="1">
      <c r="A403" s="341">
        <v>1034</v>
      </c>
      <c r="B403" s="173" t="s">
        <v>473</v>
      </c>
      <c r="C403" s="173"/>
      <c r="D403" s="173"/>
      <c r="E403" s="173"/>
      <c r="F403" s="173"/>
      <c r="G403" s="2">
        <v>9.6</v>
      </c>
      <c r="H403" s="127"/>
      <c r="I403" s="338">
        <f t="shared" si="15"/>
        <v>0</v>
      </c>
    </row>
    <row r="404" spans="1:9" s="37" customFormat="1" ht="15">
      <c r="A404" s="352"/>
      <c r="B404" s="194" t="s">
        <v>351</v>
      </c>
      <c r="C404" s="195"/>
      <c r="D404" s="195"/>
      <c r="E404" s="195"/>
      <c r="F404" s="195"/>
      <c r="G404" s="121"/>
      <c r="H404" s="122"/>
      <c r="I404" s="344"/>
    </row>
    <row r="405" spans="1:9" s="37" customFormat="1" ht="33" customHeight="1">
      <c r="A405" s="341">
        <v>322</v>
      </c>
      <c r="B405" s="173" t="s">
        <v>352</v>
      </c>
      <c r="C405" s="173"/>
      <c r="D405" s="173"/>
      <c r="E405" s="173"/>
      <c r="F405" s="173"/>
      <c r="G405" s="2">
        <v>6</v>
      </c>
      <c r="H405" s="127"/>
      <c r="I405" s="338">
        <f>SUM(G405*H405)</f>
        <v>0</v>
      </c>
    </row>
    <row r="406" spans="1:9" s="37" customFormat="1" ht="33" customHeight="1">
      <c r="A406" s="341">
        <v>39435</v>
      </c>
      <c r="B406" s="191" t="s">
        <v>353</v>
      </c>
      <c r="C406" s="191"/>
      <c r="D406" s="191"/>
      <c r="E406" s="191"/>
      <c r="F406" s="191"/>
      <c r="G406" s="2">
        <v>6</v>
      </c>
      <c r="H406" s="127"/>
      <c r="I406" s="338">
        <f t="shared" ref="I406:I445" si="16">SUM(G406*H406)</f>
        <v>0</v>
      </c>
    </row>
    <row r="407" spans="1:9" s="41" customFormat="1" ht="14.25">
      <c r="A407" s="341">
        <v>30275</v>
      </c>
      <c r="B407" s="191" t="s">
        <v>354</v>
      </c>
      <c r="C407" s="191"/>
      <c r="D407" s="191"/>
      <c r="E407" s="191"/>
      <c r="F407" s="191"/>
      <c r="G407" s="2">
        <v>6</v>
      </c>
      <c r="H407" s="127"/>
      <c r="I407" s="338">
        <f t="shared" si="16"/>
        <v>0</v>
      </c>
    </row>
    <row r="408" spans="1:9" s="37" customFormat="1" ht="31.5" customHeight="1">
      <c r="A408" s="341">
        <v>47208</v>
      </c>
      <c r="B408" s="191" t="s">
        <v>532</v>
      </c>
      <c r="C408" s="191"/>
      <c r="D408" s="191"/>
      <c r="E408" s="191"/>
      <c r="F408" s="191"/>
      <c r="G408" s="2">
        <v>6</v>
      </c>
      <c r="H408" s="127"/>
      <c r="I408" s="338">
        <f t="shared" si="16"/>
        <v>0</v>
      </c>
    </row>
    <row r="409" spans="1:9" s="37" customFormat="1" ht="33.75" customHeight="1">
      <c r="A409" s="341">
        <v>33228</v>
      </c>
      <c r="B409" s="191" t="s">
        <v>533</v>
      </c>
      <c r="C409" s="191"/>
      <c r="D409" s="191"/>
      <c r="E409" s="191"/>
      <c r="F409" s="191"/>
      <c r="G409" s="2">
        <v>6</v>
      </c>
      <c r="H409" s="127"/>
      <c r="I409" s="338">
        <f t="shared" si="16"/>
        <v>0</v>
      </c>
    </row>
    <row r="410" spans="1:9" s="37" customFormat="1" ht="31.5" customHeight="1">
      <c r="A410" s="341">
        <v>1896</v>
      </c>
      <c r="B410" s="173" t="s">
        <v>355</v>
      </c>
      <c r="C410" s="173"/>
      <c r="D410" s="173"/>
      <c r="E410" s="173"/>
      <c r="F410" s="173"/>
      <c r="G410" s="2">
        <v>6</v>
      </c>
      <c r="H410" s="127"/>
      <c r="I410" s="338">
        <f t="shared" si="16"/>
        <v>0</v>
      </c>
    </row>
    <row r="411" spans="1:9" s="37" customFormat="1" ht="16.5" customHeight="1">
      <c r="A411" s="341">
        <v>28927</v>
      </c>
      <c r="B411" s="191" t="s">
        <v>356</v>
      </c>
      <c r="C411" s="191"/>
      <c r="D411" s="191"/>
      <c r="E411" s="191"/>
      <c r="F411" s="191"/>
      <c r="G411" s="2">
        <v>6</v>
      </c>
      <c r="H411" s="127"/>
      <c r="I411" s="338">
        <f t="shared" si="16"/>
        <v>0</v>
      </c>
    </row>
    <row r="412" spans="1:9" s="37" customFormat="1" ht="30" customHeight="1">
      <c r="A412" s="341">
        <v>50744</v>
      </c>
      <c r="B412" s="191" t="s">
        <v>501</v>
      </c>
      <c r="C412" s="191"/>
      <c r="D412" s="191"/>
      <c r="E412" s="191"/>
      <c r="F412" s="191"/>
      <c r="G412" s="2">
        <v>6</v>
      </c>
      <c r="H412" s="127"/>
      <c r="I412" s="338">
        <f t="shared" si="16"/>
        <v>0</v>
      </c>
    </row>
    <row r="413" spans="1:9" s="37" customFormat="1" ht="14.25" customHeight="1">
      <c r="A413" s="341">
        <v>50747</v>
      </c>
      <c r="B413" s="191" t="s">
        <v>566</v>
      </c>
      <c r="C413" s="201"/>
      <c r="D413" s="201"/>
      <c r="E413" s="201"/>
      <c r="F413" s="201"/>
      <c r="G413" s="2">
        <v>6</v>
      </c>
      <c r="H413" s="127"/>
      <c r="I413" s="338">
        <f t="shared" si="16"/>
        <v>0</v>
      </c>
    </row>
    <row r="414" spans="1:9" s="37" customFormat="1" ht="15">
      <c r="A414" s="341">
        <v>30561</v>
      </c>
      <c r="B414" s="191" t="s">
        <v>357</v>
      </c>
      <c r="C414" s="191"/>
      <c r="D414" s="191"/>
      <c r="E414" s="191"/>
      <c r="F414" s="191"/>
      <c r="G414" s="2">
        <v>6</v>
      </c>
      <c r="H414" s="127"/>
      <c r="I414" s="338">
        <f t="shared" si="16"/>
        <v>0</v>
      </c>
    </row>
    <row r="415" spans="1:9" s="37" customFormat="1" ht="30.75" customHeight="1">
      <c r="A415" s="351">
        <v>8203</v>
      </c>
      <c r="B415" s="173" t="s">
        <v>534</v>
      </c>
      <c r="C415" s="198"/>
      <c r="D415" s="198"/>
      <c r="E415" s="198"/>
      <c r="F415" s="198"/>
      <c r="G415" s="2">
        <v>6</v>
      </c>
      <c r="H415" s="14"/>
      <c r="I415" s="338">
        <f t="shared" si="16"/>
        <v>0</v>
      </c>
    </row>
    <row r="416" spans="1:9" s="37" customFormat="1" ht="33" customHeight="1">
      <c r="A416" s="341">
        <v>5406</v>
      </c>
      <c r="B416" s="191" t="s">
        <v>358</v>
      </c>
      <c r="C416" s="191"/>
      <c r="D416" s="191"/>
      <c r="E416" s="191"/>
      <c r="F416" s="191"/>
      <c r="G416" s="2">
        <v>6</v>
      </c>
      <c r="H416" s="127"/>
      <c r="I416" s="338">
        <f t="shared" si="16"/>
        <v>0</v>
      </c>
    </row>
    <row r="417" spans="1:9" s="37" customFormat="1" ht="29.25" customHeight="1">
      <c r="A417" s="341">
        <v>427</v>
      </c>
      <c r="B417" s="178" t="s">
        <v>359</v>
      </c>
      <c r="C417" s="178"/>
      <c r="D417" s="178"/>
      <c r="E417" s="178"/>
      <c r="F417" s="178"/>
      <c r="G417" s="19">
        <v>1.2</v>
      </c>
      <c r="H417" s="127"/>
      <c r="I417" s="338">
        <f t="shared" si="16"/>
        <v>0</v>
      </c>
    </row>
    <row r="418" spans="1:9" s="37" customFormat="1" ht="15">
      <c r="A418" s="341">
        <v>7416</v>
      </c>
      <c r="B418" s="178" t="s">
        <v>360</v>
      </c>
      <c r="C418" s="178"/>
      <c r="D418" s="178"/>
      <c r="E418" s="178"/>
      <c r="F418" s="178"/>
      <c r="G418" s="19">
        <v>1.2</v>
      </c>
      <c r="H418" s="127"/>
      <c r="I418" s="338">
        <f t="shared" si="16"/>
        <v>0</v>
      </c>
    </row>
    <row r="419" spans="1:9" s="37" customFormat="1" ht="45" customHeight="1">
      <c r="A419" s="341">
        <v>1774</v>
      </c>
      <c r="B419" s="178" t="s">
        <v>361</v>
      </c>
      <c r="C419" s="178"/>
      <c r="D419" s="178"/>
      <c r="E419" s="178"/>
      <c r="F419" s="178"/>
      <c r="G419" s="19">
        <v>1.2</v>
      </c>
      <c r="H419" s="127"/>
      <c r="I419" s="338">
        <f t="shared" si="16"/>
        <v>0</v>
      </c>
    </row>
    <row r="420" spans="1:9" s="37" customFormat="1" ht="15">
      <c r="A420" s="341">
        <v>33218</v>
      </c>
      <c r="B420" s="173" t="s">
        <v>362</v>
      </c>
      <c r="C420" s="173"/>
      <c r="D420" s="173"/>
      <c r="E420" s="173"/>
      <c r="F420" s="173"/>
      <c r="G420" s="2">
        <v>1.2</v>
      </c>
      <c r="H420" s="127"/>
      <c r="I420" s="338">
        <f t="shared" si="16"/>
        <v>0</v>
      </c>
    </row>
    <row r="421" spans="1:9" s="37" customFormat="1" ht="30.75" customHeight="1">
      <c r="A421" s="341">
        <v>420</v>
      </c>
      <c r="B421" s="173" t="s">
        <v>584</v>
      </c>
      <c r="C421" s="173"/>
      <c r="D421" s="173"/>
      <c r="E421" s="173"/>
      <c r="F421" s="173"/>
      <c r="G421" s="2">
        <v>2.4</v>
      </c>
      <c r="H421" s="127"/>
      <c r="I421" s="338">
        <f t="shared" si="16"/>
        <v>0</v>
      </c>
    </row>
    <row r="422" spans="1:9" s="37" customFormat="1" ht="28.5" customHeight="1">
      <c r="A422" s="341">
        <v>8298</v>
      </c>
      <c r="B422" s="173" t="s">
        <v>567</v>
      </c>
      <c r="C422" s="198"/>
      <c r="D422" s="198"/>
      <c r="E422" s="198"/>
      <c r="F422" s="198"/>
      <c r="G422" s="2">
        <v>2.4</v>
      </c>
      <c r="H422" s="127"/>
      <c r="I422" s="338">
        <f t="shared" si="16"/>
        <v>0</v>
      </c>
    </row>
    <row r="423" spans="1:9" s="37" customFormat="1" ht="15">
      <c r="A423" s="341">
        <v>1697</v>
      </c>
      <c r="B423" s="191" t="s">
        <v>363</v>
      </c>
      <c r="C423" s="191"/>
      <c r="D423" s="191"/>
      <c r="E423" s="191"/>
      <c r="F423" s="191"/>
      <c r="G423" s="2">
        <v>2.4</v>
      </c>
      <c r="H423" s="127"/>
      <c r="I423" s="338">
        <f t="shared" si="16"/>
        <v>0</v>
      </c>
    </row>
    <row r="424" spans="1:9" s="37" customFormat="1" ht="15">
      <c r="A424" s="341">
        <v>33217</v>
      </c>
      <c r="B424" s="191" t="s">
        <v>364</v>
      </c>
      <c r="C424" s="191"/>
      <c r="D424" s="191"/>
      <c r="E424" s="191"/>
      <c r="F424" s="191"/>
      <c r="G424" s="2">
        <v>2.4</v>
      </c>
      <c r="H424" s="127"/>
      <c r="I424" s="338">
        <f t="shared" si="16"/>
        <v>0</v>
      </c>
    </row>
    <row r="425" spans="1:9" s="37" customFormat="1" ht="16.5" customHeight="1">
      <c r="A425" s="341">
        <v>33365</v>
      </c>
      <c r="B425" s="191" t="s">
        <v>365</v>
      </c>
      <c r="C425" s="191"/>
      <c r="D425" s="191"/>
      <c r="E425" s="191"/>
      <c r="F425" s="191"/>
      <c r="G425" s="2">
        <v>2.4</v>
      </c>
      <c r="H425" s="127"/>
      <c r="I425" s="338">
        <f t="shared" si="16"/>
        <v>0</v>
      </c>
    </row>
    <row r="426" spans="1:9" s="37" customFormat="1" ht="29.25" customHeight="1">
      <c r="A426" s="341">
        <v>350</v>
      </c>
      <c r="B426" s="191" t="s">
        <v>366</v>
      </c>
      <c r="C426" s="191"/>
      <c r="D426" s="191"/>
      <c r="E426" s="191"/>
      <c r="F426" s="191"/>
      <c r="G426" s="2">
        <v>1.2</v>
      </c>
      <c r="H426" s="127"/>
      <c r="I426" s="338">
        <f t="shared" si="16"/>
        <v>0</v>
      </c>
    </row>
    <row r="427" spans="1:9" s="37" customFormat="1" ht="15">
      <c r="A427" s="351">
        <v>7405</v>
      </c>
      <c r="B427" s="199" t="s">
        <v>367</v>
      </c>
      <c r="C427" s="197"/>
      <c r="D427" s="197"/>
      <c r="E427" s="197"/>
      <c r="F427" s="197"/>
      <c r="G427" s="13">
        <v>1.2</v>
      </c>
      <c r="H427" s="14"/>
      <c r="I427" s="338">
        <f t="shared" si="16"/>
        <v>0</v>
      </c>
    </row>
    <row r="428" spans="1:9" s="37" customFormat="1" ht="15">
      <c r="A428" s="341">
        <v>39324</v>
      </c>
      <c r="B428" s="196" t="s">
        <v>368</v>
      </c>
      <c r="C428" s="197"/>
      <c r="D428" s="197"/>
      <c r="E428" s="197"/>
      <c r="F428" s="197"/>
      <c r="G428" s="2">
        <v>1.2</v>
      </c>
      <c r="H428" s="127"/>
      <c r="I428" s="338">
        <f t="shared" si="16"/>
        <v>0</v>
      </c>
    </row>
    <row r="429" spans="1:9" s="37" customFormat="1" ht="15">
      <c r="A429" s="341">
        <v>39651</v>
      </c>
      <c r="B429" s="200" t="s">
        <v>369</v>
      </c>
      <c r="C429" s="201"/>
      <c r="D429" s="201"/>
      <c r="E429" s="201"/>
      <c r="F429" s="201"/>
      <c r="G429" s="2">
        <v>1.2</v>
      </c>
      <c r="H429" s="127"/>
      <c r="I429" s="338">
        <f t="shared" si="16"/>
        <v>0</v>
      </c>
    </row>
    <row r="430" spans="1:9" s="37" customFormat="1" ht="15">
      <c r="A430" s="341">
        <v>7412</v>
      </c>
      <c r="B430" s="196" t="s">
        <v>370</v>
      </c>
      <c r="C430" s="196"/>
      <c r="D430" s="196"/>
      <c r="E430" s="196"/>
      <c r="F430" s="196"/>
      <c r="G430" s="2">
        <v>1.2</v>
      </c>
      <c r="H430" s="127"/>
      <c r="I430" s="338">
        <f t="shared" si="16"/>
        <v>0</v>
      </c>
    </row>
    <row r="431" spans="1:9" s="37" customFormat="1" ht="15">
      <c r="A431" s="341">
        <v>47337</v>
      </c>
      <c r="B431" s="196" t="s">
        <v>371</v>
      </c>
      <c r="C431" s="197"/>
      <c r="D431" s="197"/>
      <c r="E431" s="197"/>
      <c r="F431" s="197"/>
      <c r="G431" s="2">
        <v>1.2</v>
      </c>
      <c r="H431" s="127"/>
      <c r="I431" s="338">
        <f t="shared" si="16"/>
        <v>0</v>
      </c>
    </row>
    <row r="432" spans="1:9" s="37" customFormat="1" ht="15">
      <c r="A432" s="341">
        <v>2481</v>
      </c>
      <c r="B432" s="173" t="s">
        <v>372</v>
      </c>
      <c r="C432" s="173"/>
      <c r="D432" s="173"/>
      <c r="E432" s="173"/>
      <c r="F432" s="173"/>
      <c r="G432" s="2">
        <v>1.2</v>
      </c>
      <c r="H432" s="127"/>
      <c r="I432" s="338">
        <f t="shared" si="16"/>
        <v>0</v>
      </c>
    </row>
    <row r="433" spans="1:9" s="37" customFormat="1" ht="30.75" customHeight="1">
      <c r="A433" s="341">
        <v>357</v>
      </c>
      <c r="B433" s="173" t="s">
        <v>373</v>
      </c>
      <c r="C433" s="173"/>
      <c r="D433" s="173"/>
      <c r="E433" s="173"/>
      <c r="F433" s="173"/>
      <c r="G433" s="2">
        <v>12</v>
      </c>
      <c r="H433" s="127"/>
      <c r="I433" s="338">
        <f t="shared" si="16"/>
        <v>0</v>
      </c>
    </row>
    <row r="434" spans="1:9" s="37" customFormat="1" ht="30" customHeight="1">
      <c r="A434" s="341">
        <v>39702</v>
      </c>
      <c r="B434" s="173" t="s">
        <v>502</v>
      </c>
      <c r="C434" s="198"/>
      <c r="D434" s="198"/>
      <c r="E434" s="198"/>
      <c r="F434" s="198"/>
      <c r="G434" s="2">
        <v>12</v>
      </c>
      <c r="H434" s="127"/>
      <c r="I434" s="338">
        <f t="shared" si="16"/>
        <v>0</v>
      </c>
    </row>
    <row r="435" spans="1:9" s="37" customFormat="1" ht="30" customHeight="1">
      <c r="A435" s="341">
        <v>2303</v>
      </c>
      <c r="B435" s="173" t="s">
        <v>503</v>
      </c>
      <c r="C435" s="173"/>
      <c r="D435" s="173"/>
      <c r="E435" s="173"/>
      <c r="F435" s="173"/>
      <c r="G435" s="2">
        <v>12</v>
      </c>
      <c r="H435" s="127"/>
      <c r="I435" s="338">
        <f t="shared" si="16"/>
        <v>0</v>
      </c>
    </row>
    <row r="436" spans="1:9" s="37" customFormat="1" ht="31.5" customHeight="1">
      <c r="A436" s="351">
        <v>4417</v>
      </c>
      <c r="B436" s="173" t="s">
        <v>504</v>
      </c>
      <c r="C436" s="198"/>
      <c r="D436" s="198"/>
      <c r="E436" s="198"/>
      <c r="F436" s="198"/>
      <c r="G436" s="2">
        <v>12</v>
      </c>
      <c r="H436" s="14"/>
      <c r="I436" s="338">
        <f t="shared" si="16"/>
        <v>0</v>
      </c>
    </row>
    <row r="437" spans="1:9" s="37" customFormat="1" ht="27" customHeight="1">
      <c r="A437" s="351">
        <v>33813</v>
      </c>
      <c r="B437" s="185" t="s">
        <v>374</v>
      </c>
      <c r="C437" s="177"/>
      <c r="D437" s="177"/>
      <c r="E437" s="177"/>
      <c r="F437" s="177"/>
      <c r="G437" s="2">
        <v>12</v>
      </c>
      <c r="H437" s="14"/>
      <c r="I437" s="338">
        <f t="shared" si="16"/>
        <v>0</v>
      </c>
    </row>
    <row r="438" spans="1:9" s="37" customFormat="1" ht="31.5" customHeight="1">
      <c r="A438" s="341">
        <v>1194</v>
      </c>
      <c r="B438" s="173" t="s">
        <v>505</v>
      </c>
      <c r="C438" s="173"/>
      <c r="D438" s="173"/>
      <c r="E438" s="173"/>
      <c r="F438" s="173"/>
      <c r="G438" s="2">
        <v>12</v>
      </c>
      <c r="H438" s="127"/>
      <c r="I438" s="338">
        <f t="shared" si="16"/>
        <v>0</v>
      </c>
    </row>
    <row r="439" spans="1:9" s="37" customFormat="1" ht="31.5" customHeight="1">
      <c r="A439" s="341">
        <v>3608</v>
      </c>
      <c r="B439" s="173" t="s">
        <v>585</v>
      </c>
      <c r="C439" s="173"/>
      <c r="D439" s="173"/>
      <c r="E439" s="173"/>
      <c r="F439" s="173"/>
      <c r="G439" s="2">
        <v>12</v>
      </c>
      <c r="H439" s="127"/>
      <c r="I439" s="338">
        <f t="shared" si="16"/>
        <v>0</v>
      </c>
    </row>
    <row r="440" spans="1:9" s="37" customFormat="1" ht="30.75" customHeight="1">
      <c r="A440" s="341">
        <v>4497</v>
      </c>
      <c r="B440" s="173" t="s">
        <v>375</v>
      </c>
      <c r="C440" s="173"/>
      <c r="D440" s="173"/>
      <c r="E440" s="173"/>
      <c r="F440" s="173"/>
      <c r="G440" s="2">
        <v>12</v>
      </c>
      <c r="H440" s="127"/>
      <c r="I440" s="338">
        <f t="shared" si="16"/>
        <v>0</v>
      </c>
    </row>
    <row r="441" spans="1:9" s="37" customFormat="1" ht="15">
      <c r="A441" s="341">
        <v>2096</v>
      </c>
      <c r="B441" s="173" t="s">
        <v>376</v>
      </c>
      <c r="C441" s="173"/>
      <c r="D441" s="173"/>
      <c r="E441" s="173"/>
      <c r="F441" s="173"/>
      <c r="G441" s="2">
        <v>12</v>
      </c>
      <c r="H441" s="127"/>
      <c r="I441" s="338">
        <f t="shared" si="16"/>
        <v>0</v>
      </c>
    </row>
    <row r="442" spans="1:9" s="37" customFormat="1" ht="15">
      <c r="A442" s="341">
        <v>33206</v>
      </c>
      <c r="B442" s="173" t="s">
        <v>377</v>
      </c>
      <c r="C442" s="173"/>
      <c r="D442" s="173"/>
      <c r="E442" s="173"/>
      <c r="F442" s="173"/>
      <c r="G442" s="2">
        <v>12</v>
      </c>
      <c r="H442" s="127"/>
      <c r="I442" s="338">
        <f t="shared" si="16"/>
        <v>0</v>
      </c>
    </row>
    <row r="443" spans="1:9" s="37" customFormat="1" ht="15">
      <c r="A443" s="341">
        <v>33362</v>
      </c>
      <c r="B443" s="191" t="s">
        <v>378</v>
      </c>
      <c r="C443" s="191"/>
      <c r="D443" s="191"/>
      <c r="E443" s="191"/>
      <c r="F443" s="191"/>
      <c r="G443" s="2">
        <v>12</v>
      </c>
      <c r="H443" s="127"/>
      <c r="I443" s="338">
        <f t="shared" si="16"/>
        <v>0</v>
      </c>
    </row>
    <row r="444" spans="1:9" s="37" customFormat="1" ht="15">
      <c r="A444" s="341">
        <v>1293</v>
      </c>
      <c r="B444" s="173" t="s">
        <v>379</v>
      </c>
      <c r="C444" s="173"/>
      <c r="D444" s="173"/>
      <c r="E444" s="173"/>
      <c r="F444" s="173"/>
      <c r="G444" s="2">
        <v>12</v>
      </c>
      <c r="H444" s="127"/>
      <c r="I444" s="338">
        <f t="shared" si="16"/>
        <v>0</v>
      </c>
    </row>
    <row r="445" spans="1:9" s="37" customFormat="1" ht="15">
      <c r="A445" s="341">
        <v>39453</v>
      </c>
      <c r="B445" s="173" t="s">
        <v>380</v>
      </c>
      <c r="C445" s="177"/>
      <c r="D445" s="177"/>
      <c r="E445" s="177"/>
      <c r="F445" s="177"/>
      <c r="G445" s="2">
        <v>12</v>
      </c>
      <c r="H445" s="127"/>
      <c r="I445" s="338">
        <f t="shared" si="16"/>
        <v>0</v>
      </c>
    </row>
    <row r="446" spans="1:9" s="37" customFormat="1" ht="15">
      <c r="A446" s="352"/>
      <c r="B446" s="194" t="s">
        <v>381</v>
      </c>
      <c r="C446" s="195"/>
      <c r="D446" s="195"/>
      <c r="E446" s="195"/>
      <c r="F446" s="195"/>
      <c r="G446" s="121"/>
      <c r="H446" s="122"/>
      <c r="I446" s="344"/>
    </row>
    <row r="447" spans="1:9" s="37" customFormat="1" ht="15">
      <c r="A447" s="341">
        <v>2987</v>
      </c>
      <c r="B447" s="173" t="s">
        <v>382</v>
      </c>
      <c r="C447" s="173"/>
      <c r="D447" s="173"/>
      <c r="E447" s="173"/>
      <c r="F447" s="173"/>
      <c r="G447" s="2">
        <v>36</v>
      </c>
      <c r="H447" s="127"/>
      <c r="I447" s="338">
        <f t="shared" ref="I447:I452" si="17">SUM(G447*H447)</f>
        <v>0</v>
      </c>
    </row>
    <row r="448" spans="1:9" s="37" customFormat="1" ht="27" customHeight="1">
      <c r="A448" s="341" t="s">
        <v>383</v>
      </c>
      <c r="B448" s="173" t="s">
        <v>474</v>
      </c>
      <c r="C448" s="173"/>
      <c r="D448" s="173"/>
      <c r="E448" s="173"/>
      <c r="F448" s="173"/>
      <c r="G448" s="22">
        <v>306</v>
      </c>
      <c r="H448" s="127"/>
      <c r="I448" s="338">
        <f t="shared" si="17"/>
        <v>0</v>
      </c>
    </row>
    <row r="449" spans="1:9" s="37" customFormat="1" ht="30" customHeight="1">
      <c r="A449" s="341" t="s">
        <v>384</v>
      </c>
      <c r="B449" s="173" t="s">
        <v>385</v>
      </c>
      <c r="C449" s="173"/>
      <c r="D449" s="173"/>
      <c r="E449" s="173"/>
      <c r="F449" s="173"/>
      <c r="G449" s="22">
        <v>270</v>
      </c>
      <c r="H449" s="127"/>
      <c r="I449" s="338">
        <f t="shared" si="17"/>
        <v>0</v>
      </c>
    </row>
    <row r="450" spans="1:9" s="37" customFormat="1" ht="15">
      <c r="A450" s="341">
        <v>5686</v>
      </c>
      <c r="B450" s="173" t="s">
        <v>386</v>
      </c>
      <c r="C450" s="173"/>
      <c r="D450" s="173"/>
      <c r="E450" s="173"/>
      <c r="F450" s="173"/>
      <c r="G450" s="22">
        <v>30</v>
      </c>
      <c r="H450" s="127"/>
      <c r="I450" s="338">
        <f t="shared" si="17"/>
        <v>0</v>
      </c>
    </row>
    <row r="451" spans="1:9" s="37" customFormat="1" ht="42.75" customHeight="1">
      <c r="A451" s="341">
        <v>5161</v>
      </c>
      <c r="B451" s="191" t="s">
        <v>475</v>
      </c>
      <c r="C451" s="192"/>
      <c r="D451" s="192"/>
      <c r="E451" s="192"/>
      <c r="F451" s="192"/>
      <c r="G451" s="22">
        <v>144</v>
      </c>
      <c r="H451" s="127"/>
      <c r="I451" s="338">
        <f t="shared" si="17"/>
        <v>0</v>
      </c>
    </row>
    <row r="452" spans="1:9" s="37" customFormat="1" ht="15">
      <c r="A452" s="341">
        <v>3374</v>
      </c>
      <c r="B452" s="173" t="s">
        <v>387</v>
      </c>
      <c r="C452" s="173"/>
      <c r="D452" s="173"/>
      <c r="E452" s="173"/>
      <c r="F452" s="173"/>
      <c r="G452" s="22">
        <v>6</v>
      </c>
      <c r="H452" s="127"/>
      <c r="I452" s="338">
        <f t="shared" si="17"/>
        <v>0</v>
      </c>
    </row>
    <row r="453" spans="1:9" s="37" customFormat="1" ht="28.5" customHeight="1">
      <c r="A453" s="370">
        <v>6635</v>
      </c>
      <c r="B453" s="173" t="s">
        <v>497</v>
      </c>
      <c r="C453" s="173"/>
      <c r="D453" s="173"/>
      <c r="E453" s="173"/>
      <c r="F453" s="173"/>
      <c r="G453" s="2">
        <v>1.2</v>
      </c>
      <c r="H453" s="127"/>
      <c r="I453" s="338">
        <f>SUM(G453*H453)</f>
        <v>0</v>
      </c>
    </row>
    <row r="454" spans="1:9" s="37" customFormat="1" ht="18">
      <c r="A454" s="373"/>
      <c r="B454" s="193" t="s">
        <v>388</v>
      </c>
      <c r="C454" s="193"/>
      <c r="D454" s="193"/>
      <c r="E454" s="193"/>
      <c r="F454" s="193"/>
      <c r="G454" s="63"/>
      <c r="H454" s="64">
        <v>1</v>
      </c>
      <c r="I454" s="374"/>
    </row>
    <row r="455" spans="1:9" s="37" customFormat="1" ht="15">
      <c r="A455" s="370" t="s">
        <v>389</v>
      </c>
      <c r="B455" s="181" t="s">
        <v>390</v>
      </c>
      <c r="C455" s="190"/>
      <c r="D455" s="190"/>
      <c r="E455" s="190"/>
      <c r="F455" s="190"/>
      <c r="G455" s="20">
        <v>50</v>
      </c>
      <c r="H455" s="21"/>
      <c r="I455" s="375">
        <f>SUM(G455*H455)</f>
        <v>0</v>
      </c>
    </row>
    <row r="456" spans="1:9" s="37" customFormat="1" ht="15">
      <c r="A456" s="353"/>
      <c r="B456" s="184" t="s">
        <v>391</v>
      </c>
      <c r="C456" s="189"/>
      <c r="D456" s="189"/>
      <c r="E456" s="189"/>
      <c r="F456" s="189"/>
      <c r="G456" s="122"/>
      <c r="H456" s="122"/>
      <c r="I456" s="344"/>
    </row>
    <row r="457" spans="1:9" s="37" customFormat="1" ht="14.25" customHeight="1">
      <c r="A457" s="341">
        <v>497</v>
      </c>
      <c r="B457" s="173" t="s">
        <v>392</v>
      </c>
      <c r="C457" s="173"/>
      <c r="D457" s="173"/>
      <c r="E457" s="173"/>
      <c r="F457" s="173"/>
      <c r="G457" s="22">
        <v>4.8</v>
      </c>
      <c r="H457" s="127"/>
      <c r="I457" s="338">
        <f>SUM(G457*H457)</f>
        <v>0</v>
      </c>
    </row>
    <row r="458" spans="1:9" s="44" customFormat="1" ht="16.5" customHeight="1">
      <c r="A458" s="341">
        <v>1690</v>
      </c>
      <c r="B458" s="173" t="s">
        <v>393</v>
      </c>
      <c r="C458" s="173"/>
      <c r="D458" s="173"/>
      <c r="E458" s="173"/>
      <c r="F458" s="173"/>
      <c r="G458" s="22">
        <v>7.2</v>
      </c>
      <c r="H458" s="127"/>
      <c r="I458" s="338">
        <f t="shared" ref="I458:I463" si="18">SUM(G458*H458)</f>
        <v>0</v>
      </c>
    </row>
    <row r="459" spans="1:9" s="45" customFormat="1" ht="15">
      <c r="A459" s="341">
        <v>25901</v>
      </c>
      <c r="B459" s="173" t="s">
        <v>394</v>
      </c>
      <c r="C459" s="177"/>
      <c r="D459" s="177"/>
      <c r="E459" s="177"/>
      <c r="F459" s="177"/>
      <c r="G459" s="22">
        <v>7.2</v>
      </c>
      <c r="H459" s="127"/>
      <c r="I459" s="338">
        <f t="shared" si="18"/>
        <v>0</v>
      </c>
    </row>
    <row r="460" spans="1:9" s="37" customFormat="1" ht="15">
      <c r="A460" s="341">
        <v>490</v>
      </c>
      <c r="B460" s="178" t="s">
        <v>395</v>
      </c>
      <c r="C460" s="178"/>
      <c r="D460" s="178"/>
      <c r="E460" s="178"/>
      <c r="F460" s="178"/>
      <c r="G460" s="22">
        <v>3.6</v>
      </c>
      <c r="H460" s="127"/>
      <c r="I460" s="338">
        <f t="shared" si="18"/>
        <v>0</v>
      </c>
    </row>
    <row r="461" spans="1:9" s="37" customFormat="1" ht="15">
      <c r="A461" s="341">
        <v>6011</v>
      </c>
      <c r="B461" s="178" t="s">
        <v>396</v>
      </c>
      <c r="C461" s="178"/>
      <c r="D461" s="178"/>
      <c r="E461" s="178"/>
      <c r="F461" s="178"/>
      <c r="G461" s="22">
        <v>7.2</v>
      </c>
      <c r="H461" s="127"/>
      <c r="I461" s="338">
        <f t="shared" si="18"/>
        <v>0</v>
      </c>
    </row>
    <row r="462" spans="1:9" s="37" customFormat="1" ht="15">
      <c r="A462" s="341">
        <v>39698</v>
      </c>
      <c r="B462" s="178" t="s">
        <v>397</v>
      </c>
      <c r="C462" s="177"/>
      <c r="D462" s="177"/>
      <c r="E462" s="177"/>
      <c r="F462" s="177"/>
      <c r="G462" s="22">
        <v>3.6</v>
      </c>
      <c r="H462" s="127"/>
      <c r="I462" s="338">
        <f t="shared" si="18"/>
        <v>0</v>
      </c>
    </row>
    <row r="463" spans="1:9" s="37" customFormat="1" ht="15">
      <c r="A463" s="341">
        <v>47191</v>
      </c>
      <c r="B463" s="178" t="s">
        <v>398</v>
      </c>
      <c r="C463" s="177"/>
      <c r="D463" s="177"/>
      <c r="E463" s="177"/>
      <c r="F463" s="177"/>
      <c r="G463" s="22">
        <v>1.2</v>
      </c>
      <c r="H463" s="127"/>
      <c r="I463" s="338">
        <f t="shared" si="18"/>
        <v>0</v>
      </c>
    </row>
    <row r="464" spans="1:9" s="37" customFormat="1" ht="15">
      <c r="A464" s="371"/>
      <c r="B464" s="184" t="s">
        <v>399</v>
      </c>
      <c r="C464" s="189"/>
      <c r="D464" s="189"/>
      <c r="E464" s="189"/>
      <c r="F464" s="189"/>
      <c r="G464" s="122"/>
      <c r="H464" s="122"/>
      <c r="I464" s="344"/>
    </row>
    <row r="465" spans="1:10" s="37" customFormat="1" ht="15">
      <c r="A465" s="370">
        <v>33324</v>
      </c>
      <c r="B465" s="188" t="s">
        <v>400</v>
      </c>
      <c r="C465" s="188"/>
      <c r="D465" s="188"/>
      <c r="E465" s="188"/>
      <c r="F465" s="188"/>
      <c r="G465" s="23">
        <v>24</v>
      </c>
      <c r="H465" s="127"/>
      <c r="I465" s="338">
        <f>SUM(G465*H465)</f>
        <v>0</v>
      </c>
    </row>
    <row r="466" spans="1:10" s="37" customFormat="1" ht="15">
      <c r="A466" s="370">
        <v>33325</v>
      </c>
      <c r="B466" s="188" t="s">
        <v>401</v>
      </c>
      <c r="C466" s="188"/>
      <c r="D466" s="188"/>
      <c r="E466" s="188"/>
      <c r="F466" s="188"/>
      <c r="G466" s="23">
        <v>24</v>
      </c>
      <c r="H466" s="127"/>
      <c r="I466" s="338">
        <f>SUM(G466*H466)</f>
        <v>0</v>
      </c>
    </row>
    <row r="467" spans="1:10" s="37" customFormat="1" ht="15">
      <c r="A467" s="370">
        <v>33326</v>
      </c>
      <c r="B467" s="188" t="s">
        <v>402</v>
      </c>
      <c r="C467" s="188"/>
      <c r="D467" s="188"/>
      <c r="E467" s="188"/>
      <c r="F467" s="188"/>
      <c r="G467" s="23">
        <v>24</v>
      </c>
      <c r="H467" s="127"/>
      <c r="I467" s="338">
        <f>SUM(G467*H467)</f>
        <v>0</v>
      </c>
    </row>
    <row r="468" spans="1:10" s="37" customFormat="1" ht="15">
      <c r="A468" s="353"/>
      <c r="B468" s="184" t="s">
        <v>403</v>
      </c>
      <c r="C468" s="184"/>
      <c r="D468" s="184"/>
      <c r="E468" s="184"/>
      <c r="F468" s="184"/>
      <c r="G468" s="184"/>
      <c r="H468" s="122"/>
      <c r="I468" s="344"/>
    </row>
    <row r="469" spans="1:10" s="37" customFormat="1" ht="20.100000000000001" customHeight="1">
      <c r="A469" s="341" t="s">
        <v>404</v>
      </c>
      <c r="B469" s="173" t="s">
        <v>405</v>
      </c>
      <c r="C469" s="173"/>
      <c r="D469" s="173"/>
      <c r="E469" s="173"/>
      <c r="F469" s="173"/>
      <c r="G469" s="2">
        <v>6</v>
      </c>
      <c r="H469" s="127"/>
      <c r="I469" s="338">
        <f>SUM(G469*H469)</f>
        <v>0</v>
      </c>
      <c r="J469" s="46"/>
    </row>
    <row r="470" spans="1:10" s="41" customFormat="1" ht="15">
      <c r="A470" s="371"/>
      <c r="B470" s="184" t="s">
        <v>406</v>
      </c>
      <c r="C470" s="184"/>
      <c r="D470" s="184"/>
      <c r="E470" s="184"/>
      <c r="F470" s="184"/>
      <c r="G470" s="65"/>
      <c r="H470" s="122"/>
      <c r="I470" s="344"/>
    </row>
    <row r="471" spans="1:10" s="41" customFormat="1" ht="30.75" customHeight="1">
      <c r="A471" s="370">
        <v>30818</v>
      </c>
      <c r="B471" s="174" t="s">
        <v>586</v>
      </c>
      <c r="C471" s="174"/>
      <c r="D471" s="174"/>
      <c r="E471" s="174"/>
      <c r="F471" s="174"/>
      <c r="G471" s="23">
        <v>19.2</v>
      </c>
      <c r="H471" s="127"/>
      <c r="I471" s="338">
        <f>SUM(G471*H471)</f>
        <v>0</v>
      </c>
    </row>
    <row r="472" spans="1:10" s="37" customFormat="1" ht="29.25" customHeight="1">
      <c r="A472" s="370">
        <v>30867</v>
      </c>
      <c r="B472" s="183" t="s">
        <v>506</v>
      </c>
      <c r="C472" s="183"/>
      <c r="D472" s="183"/>
      <c r="E472" s="183"/>
      <c r="F472" s="183"/>
      <c r="G472" s="23">
        <v>19.2</v>
      </c>
      <c r="H472" s="127"/>
      <c r="I472" s="338">
        <f t="shared" ref="I472:I491" si="19">SUM(G472*H472)</f>
        <v>0</v>
      </c>
    </row>
    <row r="473" spans="1:10" s="37" customFormat="1" ht="27" customHeight="1">
      <c r="A473" s="370">
        <v>30951</v>
      </c>
      <c r="B473" s="183" t="s">
        <v>535</v>
      </c>
      <c r="C473" s="183"/>
      <c r="D473" s="183"/>
      <c r="E473" s="183"/>
      <c r="F473" s="183"/>
      <c r="G473" s="23">
        <v>19.2</v>
      </c>
      <c r="H473" s="127"/>
      <c r="I473" s="338">
        <f t="shared" si="19"/>
        <v>0</v>
      </c>
    </row>
    <row r="474" spans="1:10" s="37" customFormat="1" ht="30.75" customHeight="1">
      <c r="A474" s="370">
        <v>39839</v>
      </c>
      <c r="B474" s="181" t="s">
        <v>512</v>
      </c>
      <c r="C474" s="182"/>
      <c r="D474" s="182"/>
      <c r="E474" s="182"/>
      <c r="F474" s="182"/>
      <c r="G474" s="23">
        <v>19.2</v>
      </c>
      <c r="H474" s="125"/>
      <c r="I474" s="338">
        <f t="shared" si="19"/>
        <v>0</v>
      </c>
    </row>
    <row r="475" spans="1:10" s="37" customFormat="1" ht="30.75" customHeight="1">
      <c r="A475" s="370">
        <v>39841</v>
      </c>
      <c r="B475" s="181" t="s">
        <v>513</v>
      </c>
      <c r="C475" s="182"/>
      <c r="D475" s="182"/>
      <c r="E475" s="182"/>
      <c r="F475" s="182"/>
      <c r="G475" s="23">
        <v>19.2</v>
      </c>
      <c r="H475" s="125"/>
      <c r="I475" s="338">
        <f t="shared" si="19"/>
        <v>0</v>
      </c>
    </row>
    <row r="476" spans="1:10" s="37" customFormat="1" ht="15">
      <c r="A476" s="370">
        <v>39298</v>
      </c>
      <c r="B476" s="182" t="s">
        <v>407</v>
      </c>
      <c r="C476" s="186"/>
      <c r="D476" s="186"/>
      <c r="E476" s="186"/>
      <c r="F476" s="186"/>
      <c r="G476" s="23">
        <v>19.2</v>
      </c>
      <c r="H476" s="125"/>
      <c r="I476" s="338">
        <f t="shared" si="19"/>
        <v>0</v>
      </c>
    </row>
    <row r="477" spans="1:10" s="37" customFormat="1" ht="30.75" customHeight="1">
      <c r="A477" s="370">
        <v>30820</v>
      </c>
      <c r="B477" s="181" t="s">
        <v>524</v>
      </c>
      <c r="C477" s="187"/>
      <c r="D477" s="187"/>
      <c r="E477" s="187"/>
      <c r="F477" s="187"/>
      <c r="G477" s="23">
        <v>19.2</v>
      </c>
      <c r="H477" s="125"/>
      <c r="I477" s="338">
        <f t="shared" si="19"/>
        <v>0</v>
      </c>
    </row>
    <row r="478" spans="1:10" s="37" customFormat="1" ht="31.5" customHeight="1">
      <c r="A478" s="370">
        <v>30870</v>
      </c>
      <c r="B478" s="183" t="s">
        <v>408</v>
      </c>
      <c r="C478" s="183"/>
      <c r="D478" s="183"/>
      <c r="E478" s="183"/>
      <c r="F478" s="183"/>
      <c r="G478" s="23">
        <v>19.2</v>
      </c>
      <c r="H478" s="127"/>
      <c r="I478" s="338">
        <f t="shared" si="19"/>
        <v>0</v>
      </c>
    </row>
    <row r="479" spans="1:10" s="37" customFormat="1" ht="27.75" customHeight="1">
      <c r="A479" s="370">
        <v>30950</v>
      </c>
      <c r="B479" s="183" t="s">
        <v>523</v>
      </c>
      <c r="C479" s="183"/>
      <c r="D479" s="183"/>
      <c r="E479" s="183"/>
      <c r="F479" s="183"/>
      <c r="G479" s="23">
        <v>19.2</v>
      </c>
      <c r="H479" s="127"/>
      <c r="I479" s="338">
        <f t="shared" si="19"/>
        <v>0</v>
      </c>
    </row>
    <row r="480" spans="1:10" s="37" customFormat="1" ht="30.75" customHeight="1">
      <c r="A480" s="370">
        <v>39515</v>
      </c>
      <c r="B480" s="181" t="s">
        <v>514</v>
      </c>
      <c r="C480" s="182"/>
      <c r="D480" s="182"/>
      <c r="E480" s="182"/>
      <c r="F480" s="182"/>
      <c r="G480" s="23">
        <v>19.2</v>
      </c>
      <c r="H480" s="127"/>
      <c r="I480" s="338">
        <f t="shared" si="19"/>
        <v>0</v>
      </c>
    </row>
    <row r="481" spans="1:9" s="37" customFormat="1" ht="29.25" customHeight="1">
      <c r="A481" s="370">
        <v>39842</v>
      </c>
      <c r="B481" s="181" t="s">
        <v>515</v>
      </c>
      <c r="C481" s="182"/>
      <c r="D481" s="182"/>
      <c r="E481" s="182"/>
      <c r="F481" s="182"/>
      <c r="G481" s="23">
        <v>19.2</v>
      </c>
      <c r="H481" s="125"/>
      <c r="I481" s="338">
        <f t="shared" si="19"/>
        <v>0</v>
      </c>
    </row>
    <row r="482" spans="1:9" s="37" customFormat="1" ht="30.75" customHeight="1">
      <c r="A482" s="370">
        <v>30819</v>
      </c>
      <c r="B482" s="174" t="s">
        <v>507</v>
      </c>
      <c r="C482" s="174"/>
      <c r="D482" s="174"/>
      <c r="E482" s="174"/>
      <c r="F482" s="174"/>
      <c r="G482" s="23">
        <v>19.2</v>
      </c>
      <c r="H482" s="127"/>
      <c r="I482" s="338">
        <f t="shared" si="19"/>
        <v>0</v>
      </c>
    </row>
    <row r="483" spans="1:9" s="37" customFormat="1" ht="30.75" customHeight="1">
      <c r="A483" s="370">
        <v>30864</v>
      </c>
      <c r="B483" s="183" t="s">
        <v>508</v>
      </c>
      <c r="C483" s="183"/>
      <c r="D483" s="183"/>
      <c r="E483" s="183"/>
      <c r="F483" s="183"/>
      <c r="G483" s="23">
        <v>19.2</v>
      </c>
      <c r="H483" s="127"/>
      <c r="I483" s="338">
        <f t="shared" si="19"/>
        <v>0</v>
      </c>
    </row>
    <row r="484" spans="1:9" s="37" customFormat="1" ht="28.5" customHeight="1">
      <c r="A484" s="370">
        <v>30952</v>
      </c>
      <c r="B484" s="183" t="s">
        <v>522</v>
      </c>
      <c r="C484" s="183"/>
      <c r="D484" s="183"/>
      <c r="E484" s="183"/>
      <c r="F484" s="183"/>
      <c r="G484" s="23">
        <v>19.2</v>
      </c>
      <c r="H484" s="127"/>
      <c r="I484" s="338">
        <f t="shared" si="19"/>
        <v>0</v>
      </c>
    </row>
    <row r="485" spans="1:9" s="37" customFormat="1" ht="30.75" customHeight="1">
      <c r="A485" s="370">
        <v>39709</v>
      </c>
      <c r="B485" s="181" t="s">
        <v>521</v>
      </c>
      <c r="C485" s="182"/>
      <c r="D485" s="182"/>
      <c r="E485" s="182"/>
      <c r="F485" s="182"/>
      <c r="G485" s="23">
        <v>19.2</v>
      </c>
      <c r="H485" s="125"/>
      <c r="I485" s="338">
        <f t="shared" si="19"/>
        <v>0</v>
      </c>
    </row>
    <row r="486" spans="1:9" s="37" customFormat="1" ht="30.75" customHeight="1">
      <c r="A486" s="370">
        <v>39843</v>
      </c>
      <c r="B486" s="181" t="s">
        <v>520</v>
      </c>
      <c r="C486" s="182"/>
      <c r="D486" s="182"/>
      <c r="E486" s="182"/>
      <c r="F486" s="182"/>
      <c r="G486" s="23">
        <v>19.2</v>
      </c>
      <c r="H486" s="125"/>
      <c r="I486" s="338">
        <f t="shared" si="19"/>
        <v>0</v>
      </c>
    </row>
    <row r="487" spans="1:9" s="37" customFormat="1" ht="15">
      <c r="A487" s="370">
        <v>30821</v>
      </c>
      <c r="B487" s="183" t="s">
        <v>409</v>
      </c>
      <c r="C487" s="183"/>
      <c r="D487" s="183"/>
      <c r="E487" s="183"/>
      <c r="F487" s="183"/>
      <c r="G487" s="23">
        <v>19.2</v>
      </c>
      <c r="H487" s="127"/>
      <c r="I487" s="338">
        <f t="shared" si="19"/>
        <v>0</v>
      </c>
    </row>
    <row r="488" spans="1:9" s="37" customFormat="1" ht="30.75" customHeight="1">
      <c r="A488" s="370">
        <v>30873</v>
      </c>
      <c r="B488" s="183" t="s">
        <v>519</v>
      </c>
      <c r="C488" s="183"/>
      <c r="D488" s="183"/>
      <c r="E488" s="183"/>
      <c r="F488" s="183"/>
      <c r="G488" s="23">
        <v>19.2</v>
      </c>
      <c r="H488" s="127"/>
      <c r="I488" s="338">
        <f t="shared" si="19"/>
        <v>0</v>
      </c>
    </row>
    <row r="489" spans="1:9" s="37" customFormat="1" ht="30.75" customHeight="1">
      <c r="A489" s="370">
        <v>30957</v>
      </c>
      <c r="B489" s="183" t="s">
        <v>518</v>
      </c>
      <c r="C489" s="183"/>
      <c r="D489" s="183"/>
      <c r="E489" s="183"/>
      <c r="F489" s="183"/>
      <c r="G489" s="23">
        <v>19.2</v>
      </c>
      <c r="H489" s="127"/>
      <c r="I489" s="338">
        <f t="shared" si="19"/>
        <v>0</v>
      </c>
    </row>
    <row r="490" spans="1:9" s="37" customFormat="1" ht="30.75" customHeight="1">
      <c r="A490" s="370">
        <v>39840</v>
      </c>
      <c r="B490" s="181" t="s">
        <v>509</v>
      </c>
      <c r="C490" s="182"/>
      <c r="D490" s="182"/>
      <c r="E490" s="182"/>
      <c r="F490" s="182"/>
      <c r="G490" s="23">
        <v>19.2</v>
      </c>
      <c r="H490" s="125"/>
      <c r="I490" s="338">
        <f t="shared" si="19"/>
        <v>0</v>
      </c>
    </row>
    <row r="491" spans="1:9" s="37" customFormat="1" ht="30" customHeight="1">
      <c r="A491" s="370">
        <v>39844</v>
      </c>
      <c r="B491" s="181" t="s">
        <v>510</v>
      </c>
      <c r="C491" s="182"/>
      <c r="D491" s="182"/>
      <c r="E491" s="182"/>
      <c r="F491" s="182"/>
      <c r="G491" s="23">
        <v>19.2</v>
      </c>
      <c r="H491" s="125"/>
      <c r="I491" s="338">
        <f t="shared" si="19"/>
        <v>0</v>
      </c>
    </row>
    <row r="492" spans="1:9" s="37" customFormat="1" ht="29.25" customHeight="1">
      <c r="A492" s="370">
        <v>30822</v>
      </c>
      <c r="B492" s="183" t="s">
        <v>511</v>
      </c>
      <c r="C492" s="183"/>
      <c r="D492" s="183"/>
      <c r="E492" s="183"/>
      <c r="F492" s="183"/>
      <c r="G492" s="23">
        <v>19.2</v>
      </c>
      <c r="H492" s="125"/>
      <c r="I492" s="338">
        <f>SUM(G492*H492)</f>
        <v>0</v>
      </c>
    </row>
    <row r="493" spans="1:9" s="37" customFormat="1" ht="15">
      <c r="A493" s="371"/>
      <c r="B493" s="184" t="s">
        <v>410</v>
      </c>
      <c r="C493" s="184"/>
      <c r="D493" s="184"/>
      <c r="E493" s="184"/>
      <c r="F493" s="184"/>
      <c r="G493" s="122"/>
      <c r="H493" s="122"/>
      <c r="I493" s="344"/>
    </row>
    <row r="494" spans="1:9" s="37" customFormat="1" ht="29.25" customHeight="1">
      <c r="A494" s="370">
        <v>50431</v>
      </c>
      <c r="B494" s="185" t="s">
        <v>411</v>
      </c>
      <c r="C494" s="177"/>
      <c r="D494" s="177"/>
      <c r="E494" s="177"/>
      <c r="F494" s="177"/>
      <c r="G494" s="23">
        <v>23.99</v>
      </c>
      <c r="H494" s="127"/>
      <c r="I494" s="338">
        <f t="shared" ref="I494:I520" si="20">SUM(G494*H494)</f>
        <v>0</v>
      </c>
    </row>
    <row r="495" spans="1:9" s="37" customFormat="1" ht="28.5" customHeight="1">
      <c r="A495" s="341">
        <v>2928</v>
      </c>
      <c r="B495" s="173" t="s">
        <v>516</v>
      </c>
      <c r="C495" s="173"/>
      <c r="D495" s="173"/>
      <c r="E495" s="173"/>
      <c r="F495" s="173"/>
      <c r="G495" s="2">
        <v>21.6</v>
      </c>
      <c r="H495" s="127"/>
      <c r="I495" s="338">
        <f t="shared" si="20"/>
        <v>0</v>
      </c>
    </row>
    <row r="496" spans="1:9" s="37" customFormat="1" ht="28.5" customHeight="1">
      <c r="A496" s="341">
        <v>47224</v>
      </c>
      <c r="B496" s="173" t="s">
        <v>517</v>
      </c>
      <c r="C496" s="173"/>
      <c r="D496" s="173"/>
      <c r="E496" s="173"/>
      <c r="F496" s="173"/>
      <c r="G496" s="2">
        <v>21.6</v>
      </c>
      <c r="H496" s="127"/>
      <c r="I496" s="338">
        <f t="shared" si="20"/>
        <v>0</v>
      </c>
    </row>
    <row r="497" spans="1:9" s="37" customFormat="1" ht="33" customHeight="1">
      <c r="A497" s="341">
        <v>47676</v>
      </c>
      <c r="B497" s="173" t="s">
        <v>525</v>
      </c>
      <c r="C497" s="173"/>
      <c r="D497" s="173"/>
      <c r="E497" s="173"/>
      <c r="F497" s="173"/>
      <c r="G497" s="2">
        <v>21.6</v>
      </c>
      <c r="H497" s="127"/>
      <c r="I497" s="338">
        <f t="shared" si="20"/>
        <v>0</v>
      </c>
    </row>
    <row r="498" spans="1:9" s="37" customFormat="1" ht="30.75" customHeight="1">
      <c r="A498" s="341">
        <v>2929</v>
      </c>
      <c r="B498" s="173" t="s">
        <v>412</v>
      </c>
      <c r="C498" s="173"/>
      <c r="D498" s="173"/>
      <c r="E498" s="173"/>
      <c r="F498" s="173"/>
      <c r="G498" s="2">
        <v>36</v>
      </c>
      <c r="H498" s="127"/>
      <c r="I498" s="338">
        <f t="shared" si="20"/>
        <v>0</v>
      </c>
    </row>
    <row r="499" spans="1:9" s="37" customFormat="1" ht="33" customHeight="1">
      <c r="A499" s="341">
        <v>483</v>
      </c>
      <c r="B499" s="173" t="s">
        <v>526</v>
      </c>
      <c r="C499" s="173"/>
      <c r="D499" s="173"/>
      <c r="E499" s="173"/>
      <c r="F499" s="173"/>
      <c r="G499" s="2">
        <v>3.6</v>
      </c>
      <c r="H499" s="127"/>
      <c r="I499" s="338">
        <f t="shared" si="20"/>
        <v>0</v>
      </c>
    </row>
    <row r="500" spans="1:9" s="37" customFormat="1" ht="33" customHeight="1">
      <c r="A500" s="341">
        <v>5173</v>
      </c>
      <c r="B500" s="173" t="s">
        <v>413</v>
      </c>
      <c r="C500" s="173"/>
      <c r="D500" s="173"/>
      <c r="E500" s="173"/>
      <c r="F500" s="173"/>
      <c r="G500" s="2">
        <v>3.6</v>
      </c>
      <c r="H500" s="127"/>
      <c r="I500" s="338">
        <f t="shared" si="20"/>
        <v>0</v>
      </c>
    </row>
    <row r="501" spans="1:9" s="37" customFormat="1" ht="15" customHeight="1">
      <c r="A501" s="341" t="s">
        <v>414</v>
      </c>
      <c r="B501" s="173" t="s">
        <v>568</v>
      </c>
      <c r="C501" s="173"/>
      <c r="D501" s="173"/>
      <c r="E501" s="173"/>
      <c r="F501" s="173"/>
      <c r="G501" s="2">
        <v>3.6</v>
      </c>
      <c r="H501" s="127"/>
      <c r="I501" s="338">
        <f t="shared" si="20"/>
        <v>0</v>
      </c>
    </row>
    <row r="502" spans="1:9" ht="15">
      <c r="A502" s="341">
        <v>33609</v>
      </c>
      <c r="B502" s="178" t="s">
        <v>569</v>
      </c>
      <c r="C502" s="178"/>
      <c r="D502" s="178"/>
      <c r="E502" s="178"/>
      <c r="F502" s="178"/>
      <c r="G502" s="2">
        <v>3.6</v>
      </c>
      <c r="H502" s="24"/>
      <c r="I502" s="338">
        <f t="shared" si="20"/>
        <v>0</v>
      </c>
    </row>
    <row r="503" spans="1:9" ht="14.25">
      <c r="A503" s="341">
        <v>47814</v>
      </c>
      <c r="B503" s="178" t="s">
        <v>570</v>
      </c>
      <c r="C503" s="178"/>
      <c r="D503" s="178"/>
      <c r="E503" s="178"/>
      <c r="F503" s="178"/>
      <c r="G503" s="2">
        <v>3.6</v>
      </c>
      <c r="H503" s="127"/>
      <c r="I503" s="338">
        <f t="shared" si="20"/>
        <v>0</v>
      </c>
    </row>
    <row r="504" spans="1:9" ht="14.25">
      <c r="A504" s="341">
        <v>33610</v>
      </c>
      <c r="B504" s="178" t="s">
        <v>571</v>
      </c>
      <c r="C504" s="177"/>
      <c r="D504" s="177"/>
      <c r="E504" s="177"/>
      <c r="F504" s="177"/>
      <c r="G504" s="2">
        <v>3.6</v>
      </c>
      <c r="H504" s="127"/>
      <c r="I504" s="338">
        <f t="shared" si="20"/>
        <v>0</v>
      </c>
    </row>
    <row r="505" spans="1:9" ht="15">
      <c r="A505" s="341"/>
      <c r="B505" s="179" t="s">
        <v>415</v>
      </c>
      <c r="C505" s="179"/>
      <c r="D505" s="179"/>
      <c r="E505" s="179"/>
      <c r="F505" s="179"/>
      <c r="G505" s="2"/>
      <c r="H505" s="127"/>
      <c r="I505" s="338">
        <f t="shared" si="20"/>
        <v>0</v>
      </c>
    </row>
    <row r="506" spans="1:9" ht="30.75" customHeight="1">
      <c r="A506" s="376">
        <v>74008</v>
      </c>
      <c r="B506" s="180" t="s">
        <v>595</v>
      </c>
      <c r="C506" s="180"/>
      <c r="D506" s="180"/>
      <c r="E506" s="180"/>
      <c r="F506" s="180"/>
      <c r="G506" s="25">
        <v>11.99</v>
      </c>
      <c r="H506" s="26"/>
      <c r="I506" s="338">
        <f t="shared" si="20"/>
        <v>0</v>
      </c>
    </row>
    <row r="507" spans="1:9" ht="30.75" customHeight="1">
      <c r="A507" s="349">
        <v>74009</v>
      </c>
      <c r="B507" s="175" t="s">
        <v>416</v>
      </c>
      <c r="C507" s="176"/>
      <c r="D507" s="176"/>
      <c r="E507" s="176"/>
      <c r="F507" s="176"/>
      <c r="G507" s="25">
        <v>11.99</v>
      </c>
      <c r="H507" s="127"/>
      <c r="I507" s="338">
        <f t="shared" si="20"/>
        <v>0</v>
      </c>
    </row>
    <row r="508" spans="1:9" customFormat="1" ht="29.25" customHeight="1">
      <c r="A508" s="349">
        <v>74010</v>
      </c>
      <c r="B508" s="175" t="s">
        <v>527</v>
      </c>
      <c r="C508" s="176"/>
      <c r="D508" s="176"/>
      <c r="E508" s="176"/>
      <c r="F508" s="176"/>
      <c r="G508" s="25">
        <v>11.99</v>
      </c>
      <c r="H508" s="127"/>
      <c r="I508" s="338">
        <f t="shared" si="20"/>
        <v>0</v>
      </c>
    </row>
    <row r="509" spans="1:9" ht="29.25" customHeight="1">
      <c r="A509" s="349">
        <v>74011</v>
      </c>
      <c r="B509" s="175" t="s">
        <v>536</v>
      </c>
      <c r="C509" s="176"/>
      <c r="D509" s="176"/>
      <c r="E509" s="176"/>
      <c r="F509" s="176"/>
      <c r="G509" s="25">
        <v>11.99</v>
      </c>
      <c r="H509" s="127"/>
      <c r="I509" s="338">
        <f t="shared" si="20"/>
        <v>0</v>
      </c>
    </row>
    <row r="510" spans="1:9" customFormat="1" ht="28.5" customHeight="1">
      <c r="A510" s="376">
        <v>74012</v>
      </c>
      <c r="B510" s="175" t="s">
        <v>602</v>
      </c>
      <c r="C510" s="176"/>
      <c r="D510" s="176"/>
      <c r="E510" s="176"/>
      <c r="F510" s="176"/>
      <c r="G510" s="25">
        <v>11.99</v>
      </c>
      <c r="H510" s="127"/>
      <c r="I510" s="338">
        <f t="shared" si="20"/>
        <v>0</v>
      </c>
    </row>
    <row r="511" spans="1:9" customFormat="1" ht="29.25" customHeight="1">
      <c r="A511" s="349">
        <v>74013</v>
      </c>
      <c r="B511" s="175" t="s">
        <v>528</v>
      </c>
      <c r="C511" s="176"/>
      <c r="D511" s="176"/>
      <c r="E511" s="176"/>
      <c r="F511" s="176"/>
      <c r="G511" s="25">
        <v>11.99</v>
      </c>
      <c r="H511" s="127"/>
      <c r="I511" s="338">
        <f t="shared" si="20"/>
        <v>0</v>
      </c>
    </row>
    <row r="512" spans="1:9" customFormat="1" ht="27.75" customHeight="1">
      <c r="A512" s="349">
        <v>74014</v>
      </c>
      <c r="B512" s="175" t="s">
        <v>529</v>
      </c>
      <c r="C512" s="176"/>
      <c r="D512" s="176"/>
      <c r="E512" s="176"/>
      <c r="F512" s="176"/>
      <c r="G512" s="25">
        <v>11.99</v>
      </c>
      <c r="H512" s="127"/>
      <c r="I512" s="338">
        <f t="shared" si="20"/>
        <v>0</v>
      </c>
    </row>
    <row r="513" spans="1:9" customFormat="1" ht="30" customHeight="1">
      <c r="A513" s="349">
        <v>74015</v>
      </c>
      <c r="B513" s="175" t="s">
        <v>417</v>
      </c>
      <c r="C513" s="176"/>
      <c r="D513" s="176"/>
      <c r="E513" s="176"/>
      <c r="F513" s="176"/>
      <c r="G513" s="25">
        <v>11.99</v>
      </c>
      <c r="H513" s="127"/>
      <c r="I513" s="338">
        <f t="shared" si="20"/>
        <v>0</v>
      </c>
    </row>
    <row r="514" spans="1:9" customFormat="1" ht="14.25">
      <c r="A514" s="341">
        <v>37057</v>
      </c>
      <c r="B514" s="173" t="s">
        <v>418</v>
      </c>
      <c r="C514" s="177"/>
      <c r="D514" s="177"/>
      <c r="E514" s="177"/>
      <c r="F514" s="177"/>
      <c r="G514" s="2">
        <v>1.2</v>
      </c>
      <c r="H514" s="127"/>
      <c r="I514" s="338">
        <f t="shared" si="20"/>
        <v>0</v>
      </c>
    </row>
    <row r="515" spans="1:9" customFormat="1" ht="15" customHeight="1">
      <c r="A515" s="341" t="s">
        <v>419</v>
      </c>
      <c r="B515" s="173" t="s">
        <v>420</v>
      </c>
      <c r="C515" s="173"/>
      <c r="D515" s="173"/>
      <c r="E515" s="173"/>
      <c r="F515" s="173"/>
      <c r="G515" s="2">
        <v>24</v>
      </c>
      <c r="H515" s="127"/>
      <c r="I515" s="338">
        <f t="shared" si="20"/>
        <v>0</v>
      </c>
    </row>
    <row r="516" spans="1:9" customFormat="1" ht="14.25">
      <c r="A516" s="370" t="s">
        <v>421</v>
      </c>
      <c r="B516" s="174" t="s">
        <v>422</v>
      </c>
      <c r="C516" s="174"/>
      <c r="D516" s="174"/>
      <c r="E516" s="174"/>
      <c r="F516" s="174"/>
      <c r="G516" s="23">
        <v>6</v>
      </c>
      <c r="H516" s="127"/>
      <c r="I516" s="338">
        <f t="shared" si="20"/>
        <v>0</v>
      </c>
    </row>
    <row r="517" spans="1:9" s="37" customFormat="1" ht="15" customHeight="1">
      <c r="A517" s="341" t="s">
        <v>423</v>
      </c>
      <c r="B517" s="174" t="s">
        <v>424</v>
      </c>
      <c r="C517" s="174"/>
      <c r="D517" s="174"/>
      <c r="E517" s="174"/>
      <c r="F517" s="174"/>
      <c r="G517" s="23">
        <v>13</v>
      </c>
      <c r="H517" s="127"/>
      <c r="I517" s="338">
        <f t="shared" si="20"/>
        <v>0</v>
      </c>
    </row>
    <row r="518" spans="1:9" ht="15" customHeight="1">
      <c r="A518" s="341">
        <v>1623</v>
      </c>
      <c r="B518" s="173" t="s">
        <v>425</v>
      </c>
      <c r="C518" s="173"/>
      <c r="D518" s="173"/>
      <c r="E518" s="173"/>
      <c r="F518" s="173"/>
      <c r="G518" s="2">
        <v>18</v>
      </c>
      <c r="H518" s="127"/>
      <c r="I518" s="338">
        <f t="shared" si="20"/>
        <v>0</v>
      </c>
    </row>
    <row r="519" spans="1:9" ht="29.25" customHeight="1">
      <c r="A519" s="370" t="s">
        <v>426</v>
      </c>
      <c r="B519" s="174" t="s">
        <v>427</v>
      </c>
      <c r="C519" s="174"/>
      <c r="D519" s="174"/>
      <c r="E519" s="174"/>
      <c r="F519" s="174"/>
      <c r="G519" s="23">
        <v>3.6</v>
      </c>
      <c r="H519" s="127"/>
      <c r="I519" s="338">
        <f t="shared" si="20"/>
        <v>0</v>
      </c>
    </row>
    <row r="520" spans="1:9" ht="15" customHeight="1">
      <c r="A520" s="341">
        <v>3145</v>
      </c>
      <c r="B520" s="173" t="s">
        <v>428</v>
      </c>
      <c r="C520" s="173"/>
      <c r="D520" s="173"/>
      <c r="E520" s="173"/>
      <c r="F520" s="173"/>
      <c r="G520" s="2">
        <v>7.2</v>
      </c>
      <c r="H520" s="127"/>
      <c r="I520" s="338">
        <f t="shared" si="20"/>
        <v>0</v>
      </c>
    </row>
    <row r="521" spans="1:9" ht="15" customHeight="1">
      <c r="A521" s="341"/>
      <c r="B521" s="132"/>
      <c r="C521" s="132"/>
      <c r="D521" s="132"/>
      <c r="E521" s="132"/>
      <c r="F521" s="66" t="s">
        <v>429</v>
      </c>
      <c r="G521" s="2"/>
      <c r="H521" s="27"/>
      <c r="I521" s="377">
        <f>SUM(I26:I520)</f>
        <v>0</v>
      </c>
    </row>
    <row r="522" spans="1:9" s="48" customFormat="1" ht="15">
      <c r="A522" s="378" t="s">
        <v>430</v>
      </c>
      <c r="B522" s="167"/>
      <c r="C522" s="167"/>
      <c r="D522" s="167"/>
      <c r="E522" s="167"/>
      <c r="F522" s="167"/>
      <c r="G522" s="28"/>
      <c r="H522" s="126"/>
      <c r="I522" s="379"/>
    </row>
    <row r="523" spans="1:9" s="48" customFormat="1" ht="15">
      <c r="A523" s="380"/>
      <c r="B523" s="126"/>
      <c r="C523" s="126"/>
      <c r="D523" s="126"/>
      <c r="E523" s="126"/>
      <c r="F523" s="67" t="s">
        <v>431</v>
      </c>
      <c r="G523" s="29"/>
      <c r="H523" s="168">
        <f>SUM(G521:I522)*G523</f>
        <v>0</v>
      </c>
      <c r="I523" s="381"/>
    </row>
    <row r="524" spans="1:9" s="48" customFormat="1" ht="15">
      <c r="A524" s="380"/>
      <c r="B524" s="126"/>
      <c r="C524" s="126"/>
      <c r="D524" s="126"/>
      <c r="E524" s="126"/>
      <c r="F524" s="68" t="s">
        <v>432</v>
      </c>
      <c r="G524" s="30"/>
      <c r="H524" s="169">
        <f>SUM(H521:I523)</f>
        <v>0</v>
      </c>
      <c r="I524" s="382"/>
    </row>
    <row r="525" spans="1:9" s="48" customFormat="1" ht="15">
      <c r="A525" s="383" t="s">
        <v>433</v>
      </c>
      <c r="B525" s="170"/>
      <c r="C525" s="170"/>
      <c r="D525" s="170"/>
      <c r="E525" s="170"/>
      <c r="F525" s="170"/>
      <c r="G525" s="170"/>
      <c r="H525" s="170"/>
      <c r="I525" s="384"/>
    </row>
    <row r="526" spans="1:9" ht="15">
      <c r="A526" s="385" t="s">
        <v>434</v>
      </c>
      <c r="B526" s="171"/>
      <c r="C526" s="171"/>
      <c r="D526" s="136"/>
      <c r="E526" s="172" t="s">
        <v>435</v>
      </c>
      <c r="F526" s="172"/>
      <c r="G526" s="69"/>
      <c r="H526" s="70"/>
      <c r="I526" s="386"/>
    </row>
    <row r="527" spans="1:9" s="49" customFormat="1" ht="15">
      <c r="A527" s="387"/>
      <c r="B527" s="161"/>
      <c r="C527" s="161"/>
      <c r="D527" s="161"/>
      <c r="E527" s="161"/>
      <c r="F527" s="161"/>
      <c r="G527" s="161"/>
      <c r="H527" s="161"/>
      <c r="I527" s="388"/>
    </row>
    <row r="528" spans="1:9" ht="37.5" customHeight="1">
      <c r="A528" s="389" t="s">
        <v>436</v>
      </c>
      <c r="B528" s="162"/>
      <c r="C528" s="162"/>
      <c r="D528" s="162"/>
      <c r="E528" s="162"/>
      <c r="F528" s="162"/>
      <c r="G528" s="162"/>
      <c r="H528" s="162"/>
      <c r="I528" s="390"/>
    </row>
    <row r="529" spans="1:9" ht="15">
      <c r="A529" s="391" t="s">
        <v>437</v>
      </c>
      <c r="B529" s="163"/>
      <c r="C529" s="163"/>
      <c r="D529" s="163"/>
      <c r="E529" s="163"/>
      <c r="F529" s="163"/>
      <c r="G529" s="163"/>
      <c r="H529" s="163"/>
      <c r="I529" s="392"/>
    </row>
    <row r="530" spans="1:9" ht="33" customHeight="1">
      <c r="A530" s="393" t="s">
        <v>476</v>
      </c>
      <c r="B530" s="166"/>
      <c r="C530" s="166"/>
      <c r="D530" s="166"/>
      <c r="E530" s="166"/>
      <c r="F530" s="166"/>
      <c r="G530" s="166"/>
      <c r="H530" s="166"/>
      <c r="I530" s="394"/>
    </row>
    <row r="531" spans="1:9" ht="18" customHeight="1">
      <c r="A531" s="395" t="s">
        <v>438</v>
      </c>
      <c r="B531" s="72"/>
      <c r="C531" s="72"/>
      <c r="D531" s="72"/>
      <c r="E531" s="72"/>
      <c r="F531" s="72"/>
      <c r="G531" s="71"/>
      <c r="H531" s="71"/>
      <c r="I531" s="396"/>
    </row>
    <row r="532" spans="1:9" ht="15">
      <c r="A532" s="393" t="s">
        <v>530</v>
      </c>
      <c r="B532" s="166"/>
      <c r="C532" s="166"/>
      <c r="D532" s="166"/>
      <c r="E532" s="166"/>
      <c r="F532" s="166"/>
      <c r="G532" s="166"/>
      <c r="H532" s="166"/>
      <c r="I532" s="394"/>
    </row>
    <row r="533" spans="1:9" s="52" customFormat="1" ht="15.75">
      <c r="A533" s="395" t="s">
        <v>439</v>
      </c>
      <c r="B533" s="72"/>
      <c r="C533" s="135"/>
      <c r="D533" s="72"/>
      <c r="E533" s="72"/>
      <c r="F533" s="72"/>
      <c r="G533" s="73"/>
      <c r="H533" s="74"/>
      <c r="I533" s="396"/>
    </row>
    <row r="534" spans="1:9" ht="14.25">
      <c r="A534" s="395" t="s">
        <v>440</v>
      </c>
      <c r="B534" s="72"/>
      <c r="C534" s="135"/>
      <c r="D534" s="72"/>
      <c r="E534" s="72"/>
      <c r="F534" s="72"/>
      <c r="G534" s="73"/>
      <c r="H534" s="74"/>
      <c r="I534" s="396"/>
    </row>
    <row r="535" spans="1:9" ht="9.75" customHeight="1">
      <c r="A535" s="397"/>
      <c r="B535" s="71"/>
      <c r="C535" s="134"/>
      <c r="D535" s="71"/>
      <c r="E535" s="71"/>
      <c r="F535" s="71"/>
      <c r="G535" s="73"/>
      <c r="H535" s="74"/>
      <c r="I535" s="396"/>
    </row>
    <row r="536" spans="1:9" ht="30" customHeight="1">
      <c r="A536" s="398" t="s">
        <v>441</v>
      </c>
      <c r="B536" s="164"/>
      <c r="C536" s="164"/>
      <c r="D536" s="164"/>
      <c r="E536" s="164"/>
      <c r="F536" s="164"/>
      <c r="G536" s="164"/>
      <c r="H536" s="164"/>
      <c r="I536" s="399"/>
    </row>
    <row r="537" spans="1:9">
      <c r="A537" s="397"/>
      <c r="B537" s="71"/>
      <c r="C537" s="134"/>
      <c r="D537" s="71"/>
      <c r="E537" s="71"/>
      <c r="F537" s="71"/>
      <c r="G537" s="73"/>
      <c r="H537" s="74"/>
      <c r="I537" s="396"/>
    </row>
    <row r="538" spans="1:9">
      <c r="A538" s="400" t="s">
        <v>442</v>
      </c>
      <c r="B538" s="165"/>
      <c r="C538" s="165"/>
      <c r="D538" s="165"/>
      <c r="E538" s="165"/>
      <c r="F538" s="165"/>
      <c r="G538" s="165"/>
      <c r="H538" s="165"/>
      <c r="I538" s="401"/>
    </row>
    <row r="539" spans="1:9">
      <c r="A539" s="402"/>
      <c r="B539" s="75"/>
      <c r="C539" s="75"/>
      <c r="D539" s="75"/>
      <c r="E539" s="75"/>
      <c r="F539" s="75"/>
      <c r="G539" s="75"/>
      <c r="H539" s="75"/>
      <c r="I539" s="403"/>
    </row>
    <row r="540" spans="1:9">
      <c r="A540" s="404" t="s">
        <v>443</v>
      </c>
      <c r="B540" s="149"/>
      <c r="C540" s="149"/>
      <c r="D540" s="149"/>
      <c r="E540" s="149"/>
      <c r="F540" s="149"/>
      <c r="G540" s="149"/>
      <c r="H540" s="149"/>
      <c r="I540" s="405"/>
    </row>
    <row r="541" spans="1:9" ht="12.75" customHeight="1">
      <c r="A541" s="406" t="s">
        <v>605</v>
      </c>
      <c r="B541" s="148"/>
      <c r="C541" s="148"/>
      <c r="D541" s="148"/>
      <c r="E541" s="148"/>
      <c r="F541" s="148"/>
      <c r="G541" s="148"/>
      <c r="H541" s="148"/>
      <c r="I541" s="407"/>
    </row>
    <row r="542" spans="1:9">
      <c r="A542" s="406" t="s">
        <v>444</v>
      </c>
      <c r="B542" s="148"/>
      <c r="C542" s="148"/>
      <c r="D542" s="148"/>
      <c r="E542" s="148"/>
      <c r="F542" s="148"/>
      <c r="G542" s="148"/>
      <c r="H542" s="148"/>
      <c r="I542" s="407"/>
    </row>
    <row r="543" spans="1:9" ht="12.75" customHeight="1">
      <c r="A543" s="408"/>
      <c r="B543" s="76"/>
      <c r="C543" s="76"/>
      <c r="D543" s="76"/>
      <c r="E543" s="76"/>
      <c r="F543" s="76"/>
      <c r="G543" s="76"/>
      <c r="H543" s="76"/>
      <c r="I543" s="396"/>
    </row>
    <row r="544" spans="1:9">
      <c r="A544" s="406" t="s">
        <v>445</v>
      </c>
      <c r="B544" s="148"/>
      <c r="C544" s="148"/>
      <c r="D544" s="148"/>
      <c r="E544" s="148"/>
      <c r="F544" s="148"/>
      <c r="G544" s="148"/>
      <c r="H544" s="148"/>
      <c r="I544" s="407"/>
    </row>
    <row r="545" spans="1:9" ht="12.75" customHeight="1">
      <c r="A545" s="406" t="s">
        <v>446</v>
      </c>
      <c r="B545" s="148"/>
      <c r="C545" s="148"/>
      <c r="D545" s="148"/>
      <c r="E545" s="148"/>
      <c r="F545" s="148"/>
      <c r="G545" s="148"/>
      <c r="H545" s="148"/>
      <c r="I545" s="407"/>
    </row>
    <row r="546" spans="1:9" ht="12.75" customHeight="1">
      <c r="A546" s="409" t="s">
        <v>447</v>
      </c>
      <c r="B546" s="147"/>
      <c r="C546" s="147"/>
      <c r="D546" s="147"/>
      <c r="E546" s="147"/>
      <c r="F546" s="147"/>
      <c r="G546" s="147"/>
      <c r="H546" s="147"/>
      <c r="I546" s="410"/>
    </row>
    <row r="547" spans="1:9">
      <c r="A547" s="406" t="s">
        <v>448</v>
      </c>
      <c r="B547" s="148"/>
      <c r="C547" s="148"/>
      <c r="D547" s="148"/>
      <c r="E547" s="148"/>
      <c r="F547" s="148"/>
      <c r="G547" s="148"/>
      <c r="H547" s="148"/>
      <c r="I547" s="407"/>
    </row>
    <row r="548" spans="1:9" ht="12.75" customHeight="1">
      <c r="A548" s="406" t="s">
        <v>449</v>
      </c>
      <c r="B548" s="148"/>
      <c r="C548" s="148"/>
      <c r="D548" s="148"/>
      <c r="E548" s="148"/>
      <c r="F548" s="148"/>
      <c r="G548" s="148"/>
      <c r="H548" s="148"/>
      <c r="I548" s="407"/>
    </row>
    <row r="549" spans="1:9" ht="12.75" customHeight="1">
      <c r="A549" s="404" t="s">
        <v>450</v>
      </c>
      <c r="B549" s="149"/>
      <c r="C549" s="149"/>
      <c r="D549" s="149"/>
      <c r="E549" s="149"/>
      <c r="F549" s="149"/>
      <c r="G549" s="149"/>
      <c r="H549" s="149"/>
      <c r="I549" s="405"/>
    </row>
    <row r="550" spans="1:9" ht="12.75" customHeight="1">
      <c r="A550" s="411"/>
      <c r="B550" s="133"/>
      <c r="C550" s="133"/>
      <c r="D550" s="133"/>
      <c r="E550" s="133"/>
      <c r="F550" s="133"/>
      <c r="G550" s="133"/>
      <c r="H550" s="133"/>
      <c r="I550" s="412"/>
    </row>
    <row r="551" spans="1:9" ht="26.25" customHeight="1">
      <c r="A551" s="409" t="s">
        <v>451</v>
      </c>
      <c r="B551" s="147"/>
      <c r="C551" s="147"/>
      <c r="D551" s="147"/>
      <c r="E551" s="147"/>
      <c r="F551" s="147"/>
      <c r="G551" s="147"/>
      <c r="H551" s="147"/>
      <c r="I551" s="410"/>
    </row>
    <row r="552" spans="1:9" ht="9.75" customHeight="1">
      <c r="A552" s="413"/>
      <c r="B552" s="138"/>
      <c r="C552" s="138"/>
      <c r="D552" s="138"/>
      <c r="E552" s="77"/>
      <c r="F552" s="138"/>
      <c r="G552" s="138"/>
      <c r="H552" s="138"/>
      <c r="I552" s="414"/>
    </row>
    <row r="553" spans="1:9" ht="18" customHeight="1">
      <c r="A553" s="415" t="s">
        <v>452</v>
      </c>
      <c r="B553" s="150"/>
      <c r="C553" s="150"/>
      <c r="D553" s="150"/>
      <c r="E553" s="150"/>
      <c r="F553" s="150"/>
      <c r="G553" s="150"/>
      <c r="H553" s="150"/>
      <c r="I553" s="416"/>
    </row>
    <row r="554" spans="1:9" ht="24" customHeight="1">
      <c r="A554" s="417" t="s">
        <v>453</v>
      </c>
      <c r="B554" s="139"/>
      <c r="C554" s="139"/>
      <c r="D554" s="140" t="s">
        <v>454</v>
      </c>
      <c r="E554" s="141"/>
      <c r="F554" s="140" t="s">
        <v>455</v>
      </c>
      <c r="G554" s="141"/>
      <c r="H554" s="141"/>
      <c r="I554" s="418"/>
    </row>
    <row r="555" spans="1:9" ht="11.25" customHeight="1">
      <c r="A555" s="419"/>
      <c r="B555" s="78"/>
      <c r="C555" s="79"/>
      <c r="D555" s="80"/>
      <c r="E555" s="80"/>
      <c r="F555" s="81"/>
      <c r="G555" s="82"/>
      <c r="H555" s="83"/>
      <c r="I555" s="420"/>
    </row>
    <row r="556" spans="1:9" ht="12.75" customHeight="1">
      <c r="A556" s="421" t="s">
        <v>456</v>
      </c>
      <c r="B556" s="142"/>
      <c r="C556" s="142"/>
      <c r="D556" s="142"/>
      <c r="E556" s="142"/>
      <c r="F556" s="142"/>
      <c r="G556" s="142"/>
      <c r="H556" s="142"/>
      <c r="I556" s="422"/>
    </row>
    <row r="557" spans="1:9" ht="33" customHeight="1">
      <c r="A557" s="423" t="s">
        <v>457</v>
      </c>
      <c r="B557" s="144"/>
      <c r="C557" s="144"/>
      <c r="D557" s="144"/>
      <c r="E557" s="144"/>
      <c r="F557" s="144"/>
      <c r="G557" s="144"/>
      <c r="H557" s="144"/>
      <c r="I557" s="424"/>
    </row>
    <row r="558" spans="1:9" ht="33" customHeight="1">
      <c r="A558" s="425" t="s">
        <v>458</v>
      </c>
      <c r="B558" s="145"/>
      <c r="C558" s="145"/>
      <c r="D558" s="145"/>
      <c r="E558" s="145"/>
      <c r="F558" s="137" t="s">
        <v>459</v>
      </c>
      <c r="G558" s="137" t="s">
        <v>460</v>
      </c>
      <c r="H558" s="146" t="s">
        <v>461</v>
      </c>
      <c r="I558" s="424"/>
    </row>
    <row r="559" spans="1:9" ht="12.75" customHeight="1">
      <c r="A559" s="426" t="s">
        <v>462</v>
      </c>
      <c r="B559" s="154"/>
      <c r="C559" s="154"/>
      <c r="D559" s="154"/>
      <c r="E559" s="155" t="s">
        <v>463</v>
      </c>
      <c r="F559" s="155"/>
      <c r="G559" s="155"/>
      <c r="H559" s="155"/>
      <c r="I559" s="427"/>
    </row>
    <row r="560" spans="1:9" ht="12.75" customHeight="1">
      <c r="A560" s="428" t="s">
        <v>464</v>
      </c>
      <c r="B560" s="156"/>
      <c r="C560" s="156"/>
      <c r="D560" s="156"/>
      <c r="E560" s="156"/>
      <c r="F560" s="156"/>
      <c r="G560" s="156"/>
      <c r="H560" s="156"/>
      <c r="I560" s="429"/>
    </row>
    <row r="561" spans="1:9" ht="33" customHeight="1">
      <c r="A561" s="430" t="s">
        <v>465</v>
      </c>
      <c r="B561" s="157"/>
      <c r="C561" s="157"/>
      <c r="D561" s="157"/>
      <c r="E561" s="143" t="s">
        <v>466</v>
      </c>
      <c r="F561" s="158"/>
      <c r="G561" s="90" t="s">
        <v>467</v>
      </c>
      <c r="H561" s="159"/>
      <c r="I561" s="431"/>
    </row>
    <row r="562" spans="1:9" s="53" customFormat="1" ht="33" customHeight="1">
      <c r="A562" s="432" t="s">
        <v>468</v>
      </c>
      <c r="B562" s="140"/>
      <c r="C562" s="140"/>
      <c r="D562" s="151" t="s">
        <v>469</v>
      </c>
      <c r="E562" s="151"/>
      <c r="F562" s="151"/>
      <c r="G562" s="89" t="s">
        <v>470</v>
      </c>
      <c r="H562" s="152"/>
      <c r="I562" s="433"/>
    </row>
    <row r="563" spans="1:9" ht="15" customHeight="1">
      <c r="A563" s="434"/>
      <c r="B563" s="80"/>
      <c r="C563" s="84"/>
      <c r="D563" s="85"/>
      <c r="E563" s="85"/>
      <c r="F563" s="86"/>
      <c r="G563" s="87"/>
      <c r="H563" s="88"/>
      <c r="I563" s="435"/>
    </row>
    <row r="564" spans="1:9" ht="12.75" customHeight="1">
      <c r="A564" s="436" t="s">
        <v>471</v>
      </c>
      <c r="B564" s="153"/>
      <c r="C564" s="153"/>
      <c r="D564" s="153"/>
      <c r="E564" s="153"/>
      <c r="F564" s="153"/>
      <c r="G564" s="153"/>
      <c r="H564" s="153"/>
      <c r="I564" s="437"/>
    </row>
    <row r="565" spans="1:9" ht="15" customHeight="1" thickBot="1">
      <c r="A565" s="438" t="s">
        <v>472</v>
      </c>
      <c r="B565" s="439"/>
      <c r="C565" s="439"/>
      <c r="D565" s="439"/>
      <c r="E565" s="439"/>
      <c r="F565" s="439"/>
      <c r="G565" s="439"/>
      <c r="H565" s="439"/>
      <c r="I565" s="440"/>
    </row>
    <row r="568" spans="1:9" ht="12.75" customHeight="1"/>
    <row r="569" spans="1:9" ht="12.75" customHeight="1"/>
  </sheetData>
  <mergeCells count="544">
    <mergeCell ref="C41:F41"/>
    <mergeCell ref="B26:F26"/>
    <mergeCell ref="B27:F27"/>
    <mergeCell ref="B28:F28"/>
    <mergeCell ref="B29:F29"/>
    <mergeCell ref="A1:I1"/>
    <mergeCell ref="A3:I3"/>
    <mergeCell ref="A4:I4"/>
    <mergeCell ref="A5:I5"/>
    <mergeCell ref="A2:I2"/>
    <mergeCell ref="A14:D15"/>
    <mergeCell ref="E14:I15"/>
    <mergeCell ref="A16:C17"/>
    <mergeCell ref="D16:D17"/>
    <mergeCell ref="E16:F17"/>
    <mergeCell ref="H16:I17"/>
    <mergeCell ref="A6:I6"/>
    <mergeCell ref="A10:D10"/>
    <mergeCell ref="E10:I10"/>
    <mergeCell ref="A11:D11"/>
    <mergeCell ref="E11:I11"/>
    <mergeCell ref="A12:D13"/>
    <mergeCell ref="E12:I13"/>
    <mergeCell ref="A24:I24"/>
    <mergeCell ref="B36:F36"/>
    <mergeCell ref="B37:F37"/>
    <mergeCell ref="B38:F38"/>
    <mergeCell ref="C40:F40"/>
    <mergeCell ref="B35:F35"/>
    <mergeCell ref="B34:F34"/>
    <mergeCell ref="A18:D19"/>
    <mergeCell ref="E18:I19"/>
    <mergeCell ref="A20:D21"/>
    <mergeCell ref="E20:I21"/>
    <mergeCell ref="A22:I22"/>
    <mergeCell ref="A23:I23"/>
    <mergeCell ref="B25:F25"/>
    <mergeCell ref="B30:F30"/>
    <mergeCell ref="B31:F31"/>
    <mergeCell ref="B33:F33"/>
    <mergeCell ref="B66:F66"/>
    <mergeCell ref="B67:F67"/>
    <mergeCell ref="B68:F68"/>
    <mergeCell ref="B69:F69"/>
    <mergeCell ref="C44:D44"/>
    <mergeCell ref="C45:D45"/>
    <mergeCell ref="B47:F47"/>
    <mergeCell ref="B48:F48"/>
    <mergeCell ref="B54:F54"/>
    <mergeCell ref="B86:F86"/>
    <mergeCell ref="B87:F87"/>
    <mergeCell ref="B88:F88"/>
    <mergeCell ref="B89:F89"/>
    <mergeCell ref="B90:F90"/>
    <mergeCell ref="B91:F91"/>
    <mergeCell ref="B73:F73"/>
    <mergeCell ref="B84:F84"/>
    <mergeCell ref="B82:F82"/>
    <mergeCell ref="B83:F83"/>
    <mergeCell ref="B98:F98"/>
    <mergeCell ref="B99:F99"/>
    <mergeCell ref="B100:F100"/>
    <mergeCell ref="B101:F101"/>
    <mergeCell ref="B102:F102"/>
    <mergeCell ref="B103:F103"/>
    <mergeCell ref="B92:F92"/>
    <mergeCell ref="B93:F93"/>
    <mergeCell ref="B94:F94"/>
    <mergeCell ref="B95:F95"/>
    <mergeCell ref="B96:F96"/>
    <mergeCell ref="B97:F97"/>
    <mergeCell ref="B110:F110"/>
    <mergeCell ref="B111:F111"/>
    <mergeCell ref="B112:F112"/>
    <mergeCell ref="B113:F113"/>
    <mergeCell ref="B114:F114"/>
    <mergeCell ref="B115:F115"/>
    <mergeCell ref="B104:F104"/>
    <mergeCell ref="B105:F105"/>
    <mergeCell ref="B106:F106"/>
    <mergeCell ref="B107:F107"/>
    <mergeCell ref="B108:F108"/>
    <mergeCell ref="B109:F109"/>
    <mergeCell ref="B122:F122"/>
    <mergeCell ref="B123:F123"/>
    <mergeCell ref="B124:F124"/>
    <mergeCell ref="B125:F125"/>
    <mergeCell ref="B126:F126"/>
    <mergeCell ref="B127:F127"/>
    <mergeCell ref="B116:F116"/>
    <mergeCell ref="B117:F117"/>
    <mergeCell ref="B118:F118"/>
    <mergeCell ref="B119:F119"/>
    <mergeCell ref="B120:F120"/>
    <mergeCell ref="B121:F121"/>
    <mergeCell ref="B134:F134"/>
    <mergeCell ref="B135:F135"/>
    <mergeCell ref="B136:F136"/>
    <mergeCell ref="B137:F137"/>
    <mergeCell ref="B139:F139"/>
    <mergeCell ref="B140:F140"/>
    <mergeCell ref="B128:F128"/>
    <mergeCell ref="B129:F129"/>
    <mergeCell ref="B130:F130"/>
    <mergeCell ref="B131:F131"/>
    <mergeCell ref="B132:F132"/>
    <mergeCell ref="B133:F133"/>
    <mergeCell ref="B147:F147"/>
    <mergeCell ref="B148:F148"/>
    <mergeCell ref="B150:F150"/>
    <mergeCell ref="B151:F151"/>
    <mergeCell ref="B152:F152"/>
    <mergeCell ref="B153:F153"/>
    <mergeCell ref="B141:F141"/>
    <mergeCell ref="B142:F142"/>
    <mergeCell ref="B143:F143"/>
    <mergeCell ref="B144:F144"/>
    <mergeCell ref="B145:F145"/>
    <mergeCell ref="B146:F146"/>
    <mergeCell ref="B149:F149"/>
    <mergeCell ref="B160:F160"/>
    <mergeCell ref="B161:F161"/>
    <mergeCell ref="B162:F162"/>
    <mergeCell ref="B163:F163"/>
    <mergeCell ref="B164:F164"/>
    <mergeCell ref="B165:F165"/>
    <mergeCell ref="B154:F154"/>
    <mergeCell ref="B155:F155"/>
    <mergeCell ref="B156:F156"/>
    <mergeCell ref="B157:F157"/>
    <mergeCell ref="B158:F158"/>
    <mergeCell ref="B159:F159"/>
    <mergeCell ref="B173:F173"/>
    <mergeCell ref="B174:F174"/>
    <mergeCell ref="B175:F175"/>
    <mergeCell ref="B176:F176"/>
    <mergeCell ref="B177:F177"/>
    <mergeCell ref="B178:F178"/>
    <mergeCell ref="B166:F166"/>
    <mergeCell ref="B167:F167"/>
    <mergeCell ref="B168:F168"/>
    <mergeCell ref="B169:F169"/>
    <mergeCell ref="B171:F171"/>
    <mergeCell ref="B172:F172"/>
    <mergeCell ref="B170:F170"/>
    <mergeCell ref="B185:F185"/>
    <mergeCell ref="B186:F186"/>
    <mergeCell ref="B187:F187"/>
    <mergeCell ref="B188:F188"/>
    <mergeCell ref="B189:F189"/>
    <mergeCell ref="B190:F190"/>
    <mergeCell ref="B179:F179"/>
    <mergeCell ref="B180:F180"/>
    <mergeCell ref="B181:F181"/>
    <mergeCell ref="B182:F182"/>
    <mergeCell ref="B183:F183"/>
    <mergeCell ref="B184:F184"/>
    <mergeCell ref="B197:F197"/>
    <mergeCell ref="B198:F198"/>
    <mergeCell ref="B199:F199"/>
    <mergeCell ref="B200:F200"/>
    <mergeCell ref="B201:F201"/>
    <mergeCell ref="B202:F202"/>
    <mergeCell ref="B191:F191"/>
    <mergeCell ref="B192:F192"/>
    <mergeCell ref="B193:F193"/>
    <mergeCell ref="B194:F194"/>
    <mergeCell ref="B195:F195"/>
    <mergeCell ref="B196:F196"/>
    <mergeCell ref="A220:A221"/>
    <mergeCell ref="B220:F221"/>
    <mergeCell ref="B209:F209"/>
    <mergeCell ref="B210:F210"/>
    <mergeCell ref="B211:F211"/>
    <mergeCell ref="B212:F212"/>
    <mergeCell ref="B213:F213"/>
    <mergeCell ref="B214:F214"/>
    <mergeCell ref="B203:F203"/>
    <mergeCell ref="B204:F204"/>
    <mergeCell ref="B205:F205"/>
    <mergeCell ref="B206:F206"/>
    <mergeCell ref="B207:F207"/>
    <mergeCell ref="B208:F208"/>
    <mergeCell ref="H220:H221"/>
    <mergeCell ref="I220:I221"/>
    <mergeCell ref="B222:F222"/>
    <mergeCell ref="B223:F223"/>
    <mergeCell ref="B224:F224"/>
    <mergeCell ref="B225:F225"/>
    <mergeCell ref="B215:F215"/>
    <mergeCell ref="B216:F216"/>
    <mergeCell ref="B217:F217"/>
    <mergeCell ref="B218:F218"/>
    <mergeCell ref="B219:F219"/>
    <mergeCell ref="G220:G221"/>
    <mergeCell ref="B226:F226"/>
    <mergeCell ref="B227:F227"/>
    <mergeCell ref="A228:A232"/>
    <mergeCell ref="B228:F228"/>
    <mergeCell ref="H228:H232"/>
    <mergeCell ref="I228:I232"/>
    <mergeCell ref="B229:F229"/>
    <mergeCell ref="B230:F230"/>
    <mergeCell ref="B231:F231"/>
    <mergeCell ref="B232:F232"/>
    <mergeCell ref="A240:A241"/>
    <mergeCell ref="B240:F240"/>
    <mergeCell ref="H240:H241"/>
    <mergeCell ref="B233:F233"/>
    <mergeCell ref="B234:F234"/>
    <mergeCell ref="A235:A236"/>
    <mergeCell ref="B235:F235"/>
    <mergeCell ref="H235:H236"/>
    <mergeCell ref="I235:I236"/>
    <mergeCell ref="B236:F236"/>
    <mergeCell ref="I240:I241"/>
    <mergeCell ref="B241:F241"/>
    <mergeCell ref="B242:F242"/>
    <mergeCell ref="B243:F243"/>
    <mergeCell ref="B244:F244"/>
    <mergeCell ref="B245:F245"/>
    <mergeCell ref="B237:F237"/>
    <mergeCell ref="B238:F238"/>
    <mergeCell ref="B239:F239"/>
    <mergeCell ref="B252:F252"/>
    <mergeCell ref="B253:F253"/>
    <mergeCell ref="B254:F254"/>
    <mergeCell ref="B255:F255"/>
    <mergeCell ref="B256:F256"/>
    <mergeCell ref="B257:F257"/>
    <mergeCell ref="B246:F246"/>
    <mergeCell ref="B247:F247"/>
    <mergeCell ref="B248:F248"/>
    <mergeCell ref="B249:F249"/>
    <mergeCell ref="B250:F250"/>
    <mergeCell ref="B251:F251"/>
    <mergeCell ref="B264:F264"/>
    <mergeCell ref="B265:F265"/>
    <mergeCell ref="B266:F266"/>
    <mergeCell ref="B267:F267"/>
    <mergeCell ref="B268:F268"/>
    <mergeCell ref="B269:F269"/>
    <mergeCell ref="B258:F258"/>
    <mergeCell ref="B259:F259"/>
    <mergeCell ref="B260:F260"/>
    <mergeCell ref="B261:F261"/>
    <mergeCell ref="B262:F262"/>
    <mergeCell ref="B263:F263"/>
    <mergeCell ref="B276:F276"/>
    <mergeCell ref="B277:F277"/>
    <mergeCell ref="B278:F278"/>
    <mergeCell ref="B279:F279"/>
    <mergeCell ref="B280:F280"/>
    <mergeCell ref="B281:F281"/>
    <mergeCell ref="B270:F270"/>
    <mergeCell ref="B271:F271"/>
    <mergeCell ref="B272:F272"/>
    <mergeCell ref="B273:F273"/>
    <mergeCell ref="B274:F274"/>
    <mergeCell ref="B275:F275"/>
    <mergeCell ref="B282:F282"/>
    <mergeCell ref="B283:F283"/>
    <mergeCell ref="B284:F284"/>
    <mergeCell ref="B285:F285"/>
    <mergeCell ref="B292:F292"/>
    <mergeCell ref="A286:F286"/>
    <mergeCell ref="E289:F289"/>
    <mergeCell ref="B287:D287"/>
    <mergeCell ref="B288:D288"/>
    <mergeCell ref="B289:D289"/>
    <mergeCell ref="B290:D290"/>
    <mergeCell ref="B299:F299"/>
    <mergeCell ref="B300:F300"/>
    <mergeCell ref="B301:F301"/>
    <mergeCell ref="B302:F302"/>
    <mergeCell ref="B303:F303"/>
    <mergeCell ref="B304:F304"/>
    <mergeCell ref="B293:F293"/>
    <mergeCell ref="B294:F294"/>
    <mergeCell ref="B295:F295"/>
    <mergeCell ref="B296:F296"/>
    <mergeCell ref="B297:F297"/>
    <mergeCell ref="B298:F298"/>
    <mergeCell ref="B311:F311"/>
    <mergeCell ref="B312:F312"/>
    <mergeCell ref="B313:F313"/>
    <mergeCell ref="B314:F314"/>
    <mergeCell ref="B315:F315"/>
    <mergeCell ref="B316:F316"/>
    <mergeCell ref="B305:F305"/>
    <mergeCell ref="B306:F306"/>
    <mergeCell ref="B307:F307"/>
    <mergeCell ref="B308:F308"/>
    <mergeCell ref="B309:F309"/>
    <mergeCell ref="B310:F310"/>
    <mergeCell ref="B323:F323"/>
    <mergeCell ref="B324:F324"/>
    <mergeCell ref="B325:F325"/>
    <mergeCell ref="B326:F326"/>
    <mergeCell ref="B327:F327"/>
    <mergeCell ref="B328:F328"/>
    <mergeCell ref="B317:F317"/>
    <mergeCell ref="B318:F318"/>
    <mergeCell ref="B319:F319"/>
    <mergeCell ref="B320:F320"/>
    <mergeCell ref="B321:F321"/>
    <mergeCell ref="B322:F322"/>
    <mergeCell ref="B335:F335"/>
    <mergeCell ref="B336:F336"/>
    <mergeCell ref="B337:F337"/>
    <mergeCell ref="B338:F338"/>
    <mergeCell ref="B339:F339"/>
    <mergeCell ref="B340:F340"/>
    <mergeCell ref="B329:F329"/>
    <mergeCell ref="B330:F330"/>
    <mergeCell ref="B331:F331"/>
    <mergeCell ref="B332:F332"/>
    <mergeCell ref="B333:F333"/>
    <mergeCell ref="B334:F334"/>
    <mergeCell ref="B347:F347"/>
    <mergeCell ref="B348:F348"/>
    <mergeCell ref="B349:F349"/>
    <mergeCell ref="B350:F350"/>
    <mergeCell ref="B351:F351"/>
    <mergeCell ref="B352:F352"/>
    <mergeCell ref="B341:F341"/>
    <mergeCell ref="B342:F342"/>
    <mergeCell ref="B343:F343"/>
    <mergeCell ref="B344:F344"/>
    <mergeCell ref="B345:F345"/>
    <mergeCell ref="B346:F346"/>
    <mergeCell ref="B359:F359"/>
    <mergeCell ref="B360:F360"/>
    <mergeCell ref="B361:F361"/>
    <mergeCell ref="B362:F362"/>
    <mergeCell ref="B363:F363"/>
    <mergeCell ref="B364:F364"/>
    <mergeCell ref="B353:F353"/>
    <mergeCell ref="B354:F354"/>
    <mergeCell ref="B355:F355"/>
    <mergeCell ref="B356:F356"/>
    <mergeCell ref="B357:F357"/>
    <mergeCell ref="B358:F358"/>
    <mergeCell ref="B371:F371"/>
    <mergeCell ref="B372:F372"/>
    <mergeCell ref="B373:F373"/>
    <mergeCell ref="B374:F374"/>
    <mergeCell ref="B375:F375"/>
    <mergeCell ref="B376:F376"/>
    <mergeCell ref="B365:F365"/>
    <mergeCell ref="B366:F366"/>
    <mergeCell ref="B367:F367"/>
    <mergeCell ref="B368:F368"/>
    <mergeCell ref="B369:F369"/>
    <mergeCell ref="B370:F370"/>
    <mergeCell ref="B383:F383"/>
    <mergeCell ref="B384:F384"/>
    <mergeCell ref="B385:F385"/>
    <mergeCell ref="B386:F386"/>
    <mergeCell ref="B387:F387"/>
    <mergeCell ref="B388:F388"/>
    <mergeCell ref="B377:F377"/>
    <mergeCell ref="B378:F378"/>
    <mergeCell ref="B379:F379"/>
    <mergeCell ref="B380:F380"/>
    <mergeCell ref="B381:F381"/>
    <mergeCell ref="B382:F382"/>
    <mergeCell ref="B395:F395"/>
    <mergeCell ref="B396:F396"/>
    <mergeCell ref="B397:F397"/>
    <mergeCell ref="B398:F398"/>
    <mergeCell ref="B399:F399"/>
    <mergeCell ref="B400:F400"/>
    <mergeCell ref="B389:F389"/>
    <mergeCell ref="B390:F390"/>
    <mergeCell ref="B391:F391"/>
    <mergeCell ref="B392:F392"/>
    <mergeCell ref="B393:F393"/>
    <mergeCell ref="B394:F394"/>
    <mergeCell ref="B407:F407"/>
    <mergeCell ref="B408:F408"/>
    <mergeCell ref="B409:F409"/>
    <mergeCell ref="B410:F410"/>
    <mergeCell ref="B411:F411"/>
    <mergeCell ref="B412:F412"/>
    <mergeCell ref="B401:F401"/>
    <mergeCell ref="B402:F402"/>
    <mergeCell ref="B403:F403"/>
    <mergeCell ref="B404:F404"/>
    <mergeCell ref="B405:F405"/>
    <mergeCell ref="B406:F406"/>
    <mergeCell ref="B419:F419"/>
    <mergeCell ref="B420:F420"/>
    <mergeCell ref="B421:F421"/>
    <mergeCell ref="B422:F422"/>
    <mergeCell ref="B423:F423"/>
    <mergeCell ref="B424:F424"/>
    <mergeCell ref="B413:F413"/>
    <mergeCell ref="B414:F414"/>
    <mergeCell ref="B415:F415"/>
    <mergeCell ref="B416:F416"/>
    <mergeCell ref="B417:F417"/>
    <mergeCell ref="B418:F418"/>
    <mergeCell ref="B431:F431"/>
    <mergeCell ref="B432:F432"/>
    <mergeCell ref="B433:F433"/>
    <mergeCell ref="B434:F434"/>
    <mergeCell ref="B435:F435"/>
    <mergeCell ref="B436:F436"/>
    <mergeCell ref="B425:F425"/>
    <mergeCell ref="B426:F426"/>
    <mergeCell ref="B427:F427"/>
    <mergeCell ref="B428:F428"/>
    <mergeCell ref="B429:F429"/>
    <mergeCell ref="B430:F430"/>
    <mergeCell ref="B443:F443"/>
    <mergeCell ref="B444:F444"/>
    <mergeCell ref="B445:F445"/>
    <mergeCell ref="B446:F446"/>
    <mergeCell ref="B447:F447"/>
    <mergeCell ref="B448:F448"/>
    <mergeCell ref="B437:F437"/>
    <mergeCell ref="B438:F438"/>
    <mergeCell ref="B439:F439"/>
    <mergeCell ref="B440:F440"/>
    <mergeCell ref="B441:F441"/>
    <mergeCell ref="B442:F442"/>
    <mergeCell ref="B455:F455"/>
    <mergeCell ref="B456:F456"/>
    <mergeCell ref="B457:F457"/>
    <mergeCell ref="B458:F458"/>
    <mergeCell ref="B459:F459"/>
    <mergeCell ref="B460:F460"/>
    <mergeCell ref="B449:F449"/>
    <mergeCell ref="B450:F450"/>
    <mergeCell ref="B451:F451"/>
    <mergeCell ref="B452:F452"/>
    <mergeCell ref="B453:F453"/>
    <mergeCell ref="B454:F454"/>
    <mergeCell ref="B467:F467"/>
    <mergeCell ref="B468:G468"/>
    <mergeCell ref="B469:F469"/>
    <mergeCell ref="B470:F470"/>
    <mergeCell ref="B471:F471"/>
    <mergeCell ref="B472:F472"/>
    <mergeCell ref="B461:F461"/>
    <mergeCell ref="B462:F462"/>
    <mergeCell ref="B463:F463"/>
    <mergeCell ref="B464:F464"/>
    <mergeCell ref="B465:F465"/>
    <mergeCell ref="B466:F466"/>
    <mergeCell ref="B479:F479"/>
    <mergeCell ref="B480:F480"/>
    <mergeCell ref="B481:F481"/>
    <mergeCell ref="B482:F482"/>
    <mergeCell ref="B483:F483"/>
    <mergeCell ref="B484:F484"/>
    <mergeCell ref="B473:F473"/>
    <mergeCell ref="B474:F474"/>
    <mergeCell ref="B475:F475"/>
    <mergeCell ref="B476:F476"/>
    <mergeCell ref="B477:F477"/>
    <mergeCell ref="B478:F478"/>
    <mergeCell ref="B491:F491"/>
    <mergeCell ref="B492:F492"/>
    <mergeCell ref="B493:F493"/>
    <mergeCell ref="B494:F494"/>
    <mergeCell ref="B495:F495"/>
    <mergeCell ref="B496:F496"/>
    <mergeCell ref="B485:F485"/>
    <mergeCell ref="B486:F486"/>
    <mergeCell ref="B487:F487"/>
    <mergeCell ref="B488:F488"/>
    <mergeCell ref="B489:F489"/>
    <mergeCell ref="B490:F490"/>
    <mergeCell ref="B503:F503"/>
    <mergeCell ref="B504:F504"/>
    <mergeCell ref="B505:F505"/>
    <mergeCell ref="B506:F506"/>
    <mergeCell ref="B507:F507"/>
    <mergeCell ref="B508:F508"/>
    <mergeCell ref="B497:F497"/>
    <mergeCell ref="B498:F498"/>
    <mergeCell ref="B499:F499"/>
    <mergeCell ref="B500:F500"/>
    <mergeCell ref="B501:F501"/>
    <mergeCell ref="B502:F502"/>
    <mergeCell ref="B518:F518"/>
    <mergeCell ref="B519:F519"/>
    <mergeCell ref="B520:F520"/>
    <mergeCell ref="B509:F509"/>
    <mergeCell ref="B510:F510"/>
    <mergeCell ref="B511:F511"/>
    <mergeCell ref="B512:F512"/>
    <mergeCell ref="B513:F513"/>
    <mergeCell ref="B514:F514"/>
    <mergeCell ref="A540:I540"/>
    <mergeCell ref="A541:I541"/>
    <mergeCell ref="A542:I542"/>
    <mergeCell ref="A544:I544"/>
    <mergeCell ref="A545:I545"/>
    <mergeCell ref="A7:I7"/>
    <mergeCell ref="A8:I8"/>
    <mergeCell ref="A9:I9"/>
    <mergeCell ref="A527:I527"/>
    <mergeCell ref="A528:I528"/>
    <mergeCell ref="A529:I529"/>
    <mergeCell ref="A536:I536"/>
    <mergeCell ref="A538:I538"/>
    <mergeCell ref="A530:I530"/>
    <mergeCell ref="A532:I532"/>
    <mergeCell ref="A522:F522"/>
    <mergeCell ref="H523:I523"/>
    <mergeCell ref="H524:I524"/>
    <mergeCell ref="A525:I525"/>
    <mergeCell ref="A526:C526"/>
    <mergeCell ref="E526:F526"/>
    <mergeCell ref="B515:F515"/>
    <mergeCell ref="B516:F516"/>
    <mergeCell ref="B517:F517"/>
    <mergeCell ref="A562:C562"/>
    <mergeCell ref="D562:F562"/>
    <mergeCell ref="H562:I562"/>
    <mergeCell ref="A564:I564"/>
    <mergeCell ref="A565:I565"/>
    <mergeCell ref="A559:D559"/>
    <mergeCell ref="E559:I559"/>
    <mergeCell ref="A560:I560"/>
    <mergeCell ref="A561:D561"/>
    <mergeCell ref="E561:F561"/>
    <mergeCell ref="H561:I561"/>
    <mergeCell ref="A554:C554"/>
    <mergeCell ref="D554:E554"/>
    <mergeCell ref="F554:I554"/>
    <mergeCell ref="A556:I556"/>
    <mergeCell ref="A557:I557"/>
    <mergeCell ref="A558:E558"/>
    <mergeCell ref="H558:I558"/>
    <mergeCell ref="A546:I546"/>
    <mergeCell ref="A547:I547"/>
    <mergeCell ref="A548:I548"/>
    <mergeCell ref="A549:I549"/>
    <mergeCell ref="A551:I551"/>
    <mergeCell ref="A553:I553"/>
  </mergeCells>
  <printOptions horizontalCentered="1"/>
  <pageMargins left="0.24" right="0.16" top="1.75" bottom="0.5" header="0.35" footer="0.25"/>
  <pageSetup scale="77" fitToHeight="0" orientation="portrait" r:id="rId1"/>
  <headerFooter scaleWithDoc="0" alignWithMargins="0">
    <oddHeader>&amp;C&amp;"Aptos,Regular"&amp;K000000 &amp;"GLOCK Sans,Regular"&amp;8PUBLIC&amp;"Aptos,Regular"&amp;1
&amp;"Aptos Narrow,Regular"&amp;10&amp;G</oddHeader>
    <oddFooter>&amp;L&amp;"GLOCK Sans,Regular"&amp;8FRM-72-26 / Rev 191  / 12.18.2025 / Certified Armorer Parts Order Form &amp;R&amp;"GLOCK Sans,Regular"&amp;8Page &amp;P of &amp;N</oddFooter>
  </headerFooter>
  <rowBreaks count="6" manualBreakCount="6">
    <brk id="185" max="8" man="1"/>
    <brk id="218" max="8" man="1"/>
    <brk id="253" max="8" man="1"/>
    <brk id="340" max="8" man="1"/>
    <brk id="483" max="8" man="1"/>
    <brk id="526" max="8" man="1"/>
  </rowBreaks>
  <ignoredErrors>
    <ignoredError sqref="C49:C53 C55:C58 C61:C62 C70 C74 C81" numberStoredAsText="1"/>
    <ignoredError sqref="I455" unlockedFormula="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Certified Armorer</vt:lpstr>
      <vt:lpstr>'Certified Armorer'!Print_Area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2025-12-19T11:25:08Z</cp:lastPrinted>
  <dcterms:created xsi:type="dcterms:W3CDTF">2025-07-30T16:05:47Z</dcterms:created>
  <dcterms:modified xsi:type="dcterms:W3CDTF">2025-12-19T11:25:26Z</dcterms:modified>
</cp:coreProperties>
</file>